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Λευκωσία" sheetId="1" r:id="rId1"/>
    <sheet name="Λεμεσός" sheetId="2" r:id="rId2"/>
    <sheet name="Λάρνακα" sheetId="3" r:id="rId3"/>
    <sheet name="Πάφος" sheetId="4" r:id="rId4"/>
    <sheet name="Αμμόχωστος" sheetId="5" r:id="rId5"/>
  </sheets>
  <definedNames>
    <definedName name="_xlfn.AGGREGATE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<sst xmlns="http://schemas.openxmlformats.org/spreadsheetml/2006/main" count="1517" uniqueCount="195">
  <si>
    <t xml:space="preserve">Α/Α </t>
  </si>
  <si>
    <t>ΟΝΟΜΑΣΙΑ ΚΑΙ ΕΙΔΟΣ ΠΡΟΙΟΝΤΟΣ</t>
  </si>
  <si>
    <t>Προσφ.</t>
  </si>
  <si>
    <t>Ευρώ</t>
  </si>
  <si>
    <t>*</t>
  </si>
  <si>
    <t>ΜΕΓΑΛΕΣ ΥΠΕΡΑΓΟΡΕΣ</t>
  </si>
  <si>
    <t>ΜΙΚΡΕΣ ΥΠΕΡΑΓΟΡΕΣ</t>
  </si>
  <si>
    <t>AVE</t>
  </si>
  <si>
    <t>MIN</t>
  </si>
  <si>
    <t>MAX</t>
  </si>
  <si>
    <t>ΚΡΕΟΠΩΛΕΙΑ</t>
  </si>
  <si>
    <t>Κοτόπουλο ολόκληρο 1kg (χαμηλότερη τιμή)</t>
  </si>
  <si>
    <t>Γαλοπούλα ντόπια 1kg (χαμηλότερη τιμή)</t>
  </si>
  <si>
    <t>Γαλοπούλα εισαγόμενη 1kg (χαμηλότερη τιμή)</t>
  </si>
  <si>
    <t>ΕΔΕΣΜΑΤΑ</t>
  </si>
  <si>
    <t>Μελομακάρονα /kg</t>
  </si>
  <si>
    <t>ΠΑΡΑΤΗΡΗΤΗΡΙΟ ΤΙΜΩΝ - ΧΡΙΣΤΟΥΓΕΝΝΑ</t>
  </si>
  <si>
    <t>ΣΥΝΟΙΚΙΑΚΑ  ΚΡΕΟΠΩΛΕΙΑ</t>
  </si>
  <si>
    <t>Χοιρινός (λαιμός) λαπάς με κόκκαλο 1kg</t>
  </si>
  <si>
    <t>Χοιρινή μπριζόλα φιλέτο (καρέ) 1kg</t>
  </si>
  <si>
    <t>Χοιρινή μπριζόλα λαπά 1kg</t>
  </si>
  <si>
    <t>Χοιρινός κιμάς ( καθαρός - ψαχνό χωρίς λίπος ) 1kg</t>
  </si>
  <si>
    <t>Χοιρινός κιμάς κουτάλα 1kg</t>
  </si>
  <si>
    <t>Χοιρινό μερί με κόκκαλο 1kg</t>
  </si>
  <si>
    <t>Χοιρινή κουτάλα με κόκκαλο 1kg</t>
  </si>
  <si>
    <t xml:space="preserve">Μοσχαρίσιο top-side χωρίς κόκκαλο ντόπιο 1kg </t>
  </si>
  <si>
    <t xml:space="preserve">Μοσχαρίσια μπριζόλα ( ντόπια ) 1kg </t>
  </si>
  <si>
    <t xml:space="preserve">Μοσχαρίσιος κιμάς 1kg </t>
  </si>
  <si>
    <t>Κοτόπουλο φιλέτο 1kg (χαμηλότερη τιμή)</t>
  </si>
  <si>
    <t>Μελομακάρονα συσκευασμένα 500 g (χαμηλότερη τιμή)</t>
  </si>
  <si>
    <t>ΑΡΤΟΠΟΙΕΙΑ</t>
  </si>
  <si>
    <t>Μελομακάρονα επικαλυμμένα με σοκολάτα /kg</t>
  </si>
  <si>
    <t>Κουραμπιέδες αμυγδάλου /kg</t>
  </si>
  <si>
    <t xml:space="preserve">Κουραμπιέδες με γέμιση φοινίκι (φοινικωτά) /kg </t>
  </si>
  <si>
    <t>Κουραμπιέδες συσκευασμένοι 500 g (χαμηλότερη τιμή)</t>
  </si>
  <si>
    <t>ΥΠΕΡΑΓΟΡΑ ΙΩΑΝΝΙΔΗΣ ΣΠΟΡΑΔΩΝ 33, 2303 ΑΝΘΟΥΠΟΛΗ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</si>
  <si>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</si>
  <si>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</si>
  <si>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DEBENHAMS ΛΕΩΦ. ΑΡΧ. ΜΑΚΑΡΙΟΥ 3 1065, ΛΕΥΚΩΣΙΑ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</si>
  <si>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</si>
  <si>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</si>
  <si>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</si>
  <si>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ΘΕΑ ΤΟΥΜΠΑ ΘΕΟΔΟΣΗ ΠΙΕΡΙΔΗ 45, 248 ΤΣΕΡΙ</t>
  </si>
  <si>
    <t>ΥΠΕΡΑΓΟΡΑ  ΚΟΛΙΑΣ ΑΡΧ. ΜΑΚΑΡΙΟΥ 185 ΛΑΚΑΤΑΜΕΙΑ</t>
  </si>
  <si>
    <t>ΚΡΕΟΠΩΛΕΙΟ Α/ΦΟΙ ΚΟΥΝΤΟΥΡΟΥ, ΛΥΚΑΒΗΤΟΥ 87, 2401,  ΑΡΧΑΓΓΕΛΟΣ</t>
  </si>
  <si>
    <t>ΚΡΕΑΤΑΓΟΡΑ ΦΙΦΗΣ, ΓΡ.ΑΥΞΕΝΤΙΟΥ 106ΑΒ, ΑΓ.ΔΟΜΕΤΙΟΣ</t>
  </si>
  <si>
    <t>ΚΡΕΟΠΩΛΕΙΟ ΣΑΛΙΑΡΗΣ, ΚΥΡΙΑΚΟΥ ΜΑΤΣΗ 84-86, ΑΓ.ΔΟΜΕΤΙΟΣ</t>
  </si>
  <si>
    <t>ΚΡΕΟΠΩΛΕΙΟ ΕΥΡ. ΑΝΔΡΕΟΥ (ΠΕΠΕΣ), ΛΕΩΦ. ΤΖΩΝ ΚΕΝΝΕΤΥ 15, 1046, ΠΑΛΟΥΡΙΩΤΙΣΣΑ</t>
  </si>
  <si>
    <t>ΚΡΕΟΠΩΛΕΙΟ Α.ΒΟΥΝΙΩΤΗΣ, ΚΑΝΤΑΡΑΣ 41, 1037 ΚΑΪΜΑΚΛΙ</t>
  </si>
  <si>
    <t>ΚΡΕΟΠΩΛΕΙΟ ΠΑΜΠΟΣ ΧΑΡΑΛΑΜΠΟΥΣ,  ΑΓ. ΙΛΑΡΙΩΝΟΣ 44, 1026, ΚΑΪΜΑΚΛΙ</t>
  </si>
  <si>
    <t>ΚΡΕΟΠΩΛΕΙΟ ΧΡ.ΑΠΟΣΤΟΛΟΥ (ΚΥΘΡΕΑ), ΚΑΛΛΙΠΟΛΕΩΣ 16, 1015, ΑΓ. ΑΝΤΩΝΙΟΣ</t>
  </si>
  <si>
    <t>ΚΡΕΟΠΩΛΕΙΟ ΧΑΡΗΣ ΑΘΗΑΙΝΙΤΗΣ, ΛΕΩΦ. ΑΚΡΟΠΟΛΕΩΣ 5, 2000 ΑΚΡΟΠΟΛΗ ΛΕΥΚΩΣΙΑ</t>
  </si>
  <si>
    <t>ΚΡΕΑΤΑΓΟΡΑ ΠΕΤΡΟΣ ΚΤΩΡΙΔΗΣ, ΚΥΡΗΝΕΙΑΣ 49Γ, ΑΓΛΑΝΤΖΙΑ</t>
  </si>
  <si>
    <t>ΚΡΕΑΤΑΓΟΡΑ ΤΑΚΗΣ ΠΙΤΤΑΣ, ΛΕΩΦ.ΑΓΛΑΝΤΖΙΑΣ 21Β, ΑΓΛΑΝΤΖΙΑ</t>
  </si>
  <si>
    <t>ΚΡΕΑΤΑΓΟΡΑ ΤΑΣΟΣ, ΚΑΝΤΑΡΑΣ 156 ΚΟΚΚΙΝΕΣ, ΣΤΡΟΒΟΛΟΣ</t>
  </si>
  <si>
    <t>ΚΡΕΑΤΑΓΟΡΑ ΠΑΝΙΚΟΣ ΜΙΧΑΗΛ, ΑΘΗΝΩΝ 72Β, 2035, ΣΤΡΟΒΟΛΟΣ</t>
  </si>
  <si>
    <t>ΚΡΕΟΠΩΛΕΙΟ ΤΟ ΔΙΚΩΜΟ, ΛΕΩΦ. ΑΡΧ. ΜΑΚΑΡΙΟΥ Γ΄ 28, 2220 ΛΑΤΣΙΑ</t>
  </si>
  <si>
    <t>ΚΡΕΑΤΑΓΟΡΑ ΠΕΝΤΑΔΑΚΤΥΛΟΣ, ΔΗΜΟΚΡΑΤΙΑΣ 4, ΛΑΤΣΙΑ</t>
  </si>
  <si>
    <t>ΚΡΕΑΤΑΓΟΡΑ ΣΠΥΡΟΣ ΧΡ. ΜΕΛΗ, ΠΕΥΚΟΥ 61, ΛΑΚΑΤΑΜΙΑ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</si>
  <si>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</si>
  <si>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</si>
  <si>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ΑΛΦΑ-ΣΙΓΜΑ ΣΟΦΟΚΛΕΟΥΣ (ΛΕΩΦ.ΜΑΚΑΡΙΟΥ 233Β, 3105 ΛΕΜΕΣΟΣ)</t>
  </si>
  <si>
    <t>ΥΠΕΡΑΓΟΡΑ  TO ΠΡΩΤΟ  (ΕΥΓΕΝΙΟΥ ΒΟΥΛΓΑΡΕΩΣ 14, 4153 Κ. ΠΟΛΕΜΙΔΙΑ)</t>
  </si>
  <si>
    <t>ΜΙΧΑΛΗΣ MEAT MARKET, ΝΙΚΟΔΗΜΟΥ ΜΥΛΩΝΑ 34, 3095 ΛΕΜΕΣΟΣ</t>
  </si>
  <si>
    <t>ΚΡΕΟΠΩΛΕΙΟ Α/ΦΟΙ ΚΩΝΣΤΑΝΤΙΝΟΥ, ΠΑΝΑΓΙΑΣ ΕΥΑΓΓΕΛΙΣΤΡΙΑΣ 25Α, 4156 ΚΑΤΩ ΠΟΛΕΜΙΔΙΑ</t>
  </si>
  <si>
    <t>ΚΡΕΟΠΩΛΕΙΟ ΛΟΥΚΑΣ Κ. ΦΙΛΙΠΠΟΥ, ΜΑΡΙΝΟΥ ΓΕΡΟΥΛΑΝΟΥ 45, 4154 ΚΑΤΩ ΠΟΛΕΜΙΔΙΑ</t>
  </si>
  <si>
    <t>ΥΠΕΡΑΓΟΡΑ    ΑΛΦΑ    ΜΕΓΑ            (ΓΙΑΝΝΟΥ ΚΡΑΝΙΔΙΩΤΗ 20 -22 ,6045 )</t>
  </si>
  <si>
    <t>ΥΠΕΡΑΓΟΡΑ ΣΤΕΛΙΟΣ   (ΠΕΤΡΑΚΗ ΚΥΠΡΙΑΝΟΥ 40, 7060 ΛΙΒΑΔΙΑ)</t>
  </si>
  <si>
    <t>ΥΠΕΡΑΓΟΡΑ ΜΕΤΡΟ   (ΝΙΚΟΔΗΜΟΥ ΜΥΛΩΝΑ, 6050)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</si>
  <si>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</si>
  <si>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</si>
  <si>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</si>
  <si>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ΣΠΥΡΟΣ ΠΡΟΚΟΠΙΟΥ                          (ΛΕΩΦ. ΑΘΗΝΩΝ 50,ΑΡΑΔΙΠΠΟΥ)</t>
  </si>
  <si>
    <t>ΥΠΕΡΑΓΟΡΑ  ΤΡΙΑΝΤΑΦΥΛΛΟΥ                (ΓΡΑΒΙΑΣ 22, 7550, ΚΙΤΙ)</t>
  </si>
  <si>
    <t>ΚΡΕΟΠΩΛΕΙΟ GOLD MEAT, ΛΕΩΦ. ΠΑΠΑΝΙΚΟΛΗ 5, ΛΑΡΝΑΚΑ</t>
  </si>
  <si>
    <t xml:space="preserve">ΚΡΕΟΠΩΛΕΙΟ ΚΟΥΜΑΝΤΑΡΗΣ ΑΝΤΡΕΑΣ, ΦΑΝΕΡΩΜΕΝΗΣ 123, 6013 ΛΑΡΝΑΚΑ
</t>
  </si>
  <si>
    <t>ΚΡΕΟΠΩΛΕΙΟ  Μ. ΓΡΗΓΟΡΙΟΥ &amp; ΥΙΟΣ ΛΤΔ, ΑΡΧ. ΚΥΠΡΙΑΝΟΥ 12, 6016 ΛΑΡΝΑΚΑ</t>
  </si>
  <si>
    <t>ΚΡΕΟΠΩΛΕΙΟ ΛΟΪΖΟΣ ΚΟΥΜΠΑΡΗ, ΡΑΦΑΗΛ ΣΑΝΤΗ 15, 6052 ΛΑΡΝΑΚΑ</t>
  </si>
  <si>
    <t>ΠΕΤΑ ΚΡΕΑΤΑΓΟΡΑ ΛΤΔ, ΛΕΩΦ. ΑΓΙΩΝ ΑΝΑΡΓΥΡΩΝ 36, 6057 ΑΓ. ΑΝΑΡΓΥΡΟΙ</t>
  </si>
  <si>
    <t>ΚΡΕΟΠΩΛΕΙΟ ΠΑΥΛΟΣ ΠΑΤΣΑΛΟΣ, ΑΓ. ΓΕΩΡΓΙΟΥ ΜΑΚΡΗ 29, 6036 ΛΑΡΝΑΚΑ</t>
  </si>
  <si>
    <t>ΚΡΕΟΠΩΛΕΙΟ ΔΗΜΗΤΡΗΣ ΚΑΤΣΙΟΣ, ΓΡΙΒΑ ΔΙΓΕΝΗ 22, ΜΕΝΕΟΥ</t>
  </si>
  <si>
    <t>ΥΠΕΡΑΓΟΡΑ            ΑΛΦΑ ΜΕΓΑ (ΛΕΩΦ.ΔΗΜΟΚΡΑΤΙΑΣ 87, 8028. ΠΑΦΟΣ)</t>
  </si>
  <si>
    <t>ΥΠΕΡΑΓΟΡΑ  ΠΑΝΑΓΙΩΤΗΣ ΠΑΠΑΜΙΧΑΗΛ (ΛΕΩΦ. ΜΑΝΔΡΙΩΝ 1, 8504, ΠΑΦΟΣ)</t>
  </si>
  <si>
    <t>ΥΠΕΡΑΓΟΡΑ ΜΕΤΡΟ ΛΕΩΦ. ΠΡΩΤΑΡΑ 212, 5291ΠΑΡΑΛΙΜΝΙ</t>
  </si>
  <si>
    <t>ΥΠΕΡΑΓΟΡΑ ΚΟΚΚΙΝΟΣ 1ης ΑΠΡΙΛΙΟΥ  5280, ΠΑΡΑΛΙΜΝΙ</t>
  </si>
  <si>
    <t>ΥΠΕΡΑΓΟΡΑ ΛΙΤΣΑ ΒΑΡΩΣΙΩΝ 101, 5522 ΒΡΥΣΟΥΛΛΕΣ</t>
  </si>
  <si>
    <t>ΥΠΕΡΑΓΟΡΑ  Δ&amp;Α ΛΑΖΑΡΗ, 28ης ΟΚΤΩΒΡΙΟΥ 13, ΛΙΟΠΕΤΡΙ</t>
  </si>
  <si>
    <t>ΚΡΕΟΠΩΛΕΙΟ ΓΙΑΝΝΗΣ ΕΛΕΥΘΕΡΙΟΥ, (ΚΩΣΤΑ ΗΛΙΑ ΕΜΠΟΡΙΚΟ ΚΕΝΤΡΟ Α), ΣΥΝ.ΑΓΙΟΥ ΓΕΩΡΓΙΟΥ, ΒΡΥΣΟΥΛΛΕΣ</t>
  </si>
  <si>
    <t>ΚΡΕΟΠΩΛΕΙΟ ΡΟΔΟΛΦΟΣ, ΜΕΓΑΛΟΥ ΑΛΕΞΑΝΔΡΟΥ 14, 5290 ΠΑΡΑΛΙΜΝΙ</t>
  </si>
  <si>
    <t xml:space="preserve">PICKY’S BUTCHERY, ΤΕΥΚΡΟΥ ΑΝΘΙΑ 41, ΑΓΙΑ ΝΑΠΑ
</t>
  </si>
  <si>
    <t xml:space="preserve">ΚΡΕΟΠΩΛΕΙΟ ΣΤΑΥΡΟΣ   ΠΙΤΤΑΣ, ΜΙΧΑΛΑΚΗ  ΚΑΡΑΟΛΗ 19, 5350 ΦΡΕΝΑΡΟΣ
 </t>
  </si>
  <si>
    <t xml:space="preserve">ΚΡΕΟΠΩΛΕΙΟ ΓΙΩΡΓΟΣ, ΜΠΕΛΟΓΙΑΝΝΗ 8, ΑΓΙΑ ΝΑΠΑ           
</t>
  </si>
  <si>
    <t>ΚΡΕΟΠΩΛΕΙΟ ΛΕΥΤΕΡΗ ΧΡΙΣΤΟΥ ΠΕΚΑ, ΦΩΤΗ ΠΙΤΤΑ 18, 5350 ΦΡΕΝΑΡΟΣ</t>
  </si>
  <si>
    <t xml:space="preserve">ΚΡΕΟΠΩΛΕΙΟ ΑΜΜΟΧΩΣΤΟΣ, ΜΑΚΑΡΙΟΥ Γ36, 5380 ΔΕΡΥΝΕΙΑ
</t>
  </si>
  <si>
    <t>ΥΠΕΡΑΓΟΡΑ ΑΘΗΑΙΝΙΤΗΣ ΛΕΩΦ. ΚΕΝΝΕΤΥ 26, 1046, ΠΑΛΛΟΥΡΙΩΤΙΣΣΑ</t>
  </si>
  <si>
    <t xml:space="preserve">ΑΡΤΟΠΟΙΕΙΟ ΑΡΤΟΖΑ  ΛΕΩΦ. ΑΡΧ. ΜΑΚΑΡΙΟΥ 63, 2220 ΛΑΤΣΙΑ </t>
  </si>
  <si>
    <t xml:space="preserve">ΑΡΤΟΠΟΙΕΙΟ ΚΩΝΣΤΑΝΤΙΝΙΔΗΣ,        ΛΕΩΦ.ΑΡΧ. ΜΑΚΑΡΙΟΥ 79, 2220 ΛΑΤΣΙΑ </t>
  </si>
  <si>
    <t>ΑΡΤΟΠΟΙΕΙΟ VIENNA       ΛΕΩΦ. ΚΥΡΗΝΕΙΑΣ 147, 2113 ΑΓΛΑΝΤΖΙΑ</t>
  </si>
  <si>
    <t>ΖΟΡΠΑΣ  ΔΙΓΕΝΗ ΑΚΡΙΤΑ 24  ΑΓΙΟΣ ΑΝΤΩΝΙΟΣ 1060</t>
  </si>
  <si>
    <t>ΠΑΝΔΩΡΑ ΔΙΓΕΝΗ ΑΚΡΙΤΑ 22  ΑΓΙΟΣ ΑΝΤΩΝΙΟΣ 1060</t>
  </si>
  <si>
    <t xml:space="preserve">ΑΡΤΤΟΠΟΙΕΙΟ ΧΡΥΣΟΒΑΛΑΝΤΟΥ ΑΡΧΑΓΓΕΛΟΥ 2 </t>
  </si>
  <si>
    <t>SUN FRESH        (ΜΙΣΙΑΟΥΛΗ &amp; ΚΑΒΑΖΟΓΛΟΥ 41, 3016 ΛΕΜΕΣΟΣ)</t>
  </si>
  <si>
    <t>ΖΟΡΠΑΣ                (ΠΑΦΟΥ 23, 3052 ΛΕΜΕΣΟΣ)</t>
  </si>
  <si>
    <t>ΣΙΓΜΑ                 (ΝΙΚΟΥ &amp; ΔΕΣΠΟΙΝΑΣ ΠΑΤΤΙΧΗ 106, 3073 ΛΕΜΕΣΟΣ)</t>
  </si>
  <si>
    <t>FICTION              (ΑΓΙΑΣ ΦΥΛΑΞΕΩΣ 288, 3116 ΛΕΜΕΣΟΣ)</t>
  </si>
  <si>
    <t>PAPANTONIOU BAKERIES           (ΠΑΦΟΥ 49,        3052 ΛΕΜΕΣΟΣ)</t>
  </si>
  <si>
    <t>ΕΡΜΗΣ               (ΟΜΟΝΟΙΑΣ 29, 3052 ΛΕΜΕΣΟΣ)</t>
  </si>
  <si>
    <t>ΑΡΤΟΒΙΟΜΗΧΑΝΙΑ A &amp; M EXPRESS (ΛΕΩΦΟΡΟΣ ΑΡΧΙΕΠΙΣΚΟΠΟΥ ΜΑΚΑΡΙΟΥ Γ' 69, ΛΑΡΝΑΚΑ)</t>
  </si>
  <si>
    <t>ΑΡΤΟΠΟΙΕΙΑ ΠΕΡΣΕΑΣ (ΛΕΩΦ.  ΧΡΥΣΟΠΟΛΙΤΙΣΣΗΣ 77Α, Λ/ΚΑ)</t>
  </si>
  <si>
    <t>ΑΡΤΟΠΟΙΕΙΑ ΠΠΙΡΙΛΛΟΣ (ΝΙΚΟΔΗΜΟΥ ΜΥΛΩΝΑ 6, Λ/ΚΑ)</t>
  </si>
  <si>
    <t>ΑΡΤΟΠΟΙΕΙΟ ΜΑΕΠΑ (ΛΕΩΦΟΡΟΣ ΜΕΣΟΓΗΣ 117, 8280, ΠΑΦΟΣ)</t>
  </si>
  <si>
    <t>ΑΡΤΟΠΟΙΕΙΑ Γ. ΕΠΑΜΕΙΝΩΝΔΑΣ (ΛΕΩΦΟΡΟΣ ΑΡΙΣΤΟΤΕΛΗ ΣΑΒΒΑ, 8025, ΠΑΦΟΣ)</t>
  </si>
  <si>
    <t>ΑΡΤΟΠΟΙΕΙΟ SUNFRESH (ΛΕΩΦΟΡΟΣ ΑΡΙΣΤΟΤΕΛΗ ΣΑΒΒΑ 28, 8025, ΠΑΦΟΣ)</t>
  </si>
  <si>
    <t>S&amp;P PROTEA BAKERY  (ΛΕΩΦΟΡΟΣ ΑΚΑΜΑΝΤΙΔΟΣ 28, 8016 ΠΑΦΟΣ)</t>
  </si>
  <si>
    <t>ΖΟΡΠΑΣ        1Ης ΑΠΡΙΛΙΟΥ 109, ΠΑΡΑΛΙΜΝΙ</t>
  </si>
  <si>
    <t>EUROBAKERS ΜΕΓΑΛΟΥ ΑΛΕΞΑΝΔΡΟΥ 27, ΠΑΡΑΛΙΜΝΙ</t>
  </si>
  <si>
    <t>Αμνοερίφια μικρά ντόπια 1kg</t>
  </si>
  <si>
    <t>Αμνοερίφια μικρά εισαγόμενα 1kg</t>
  </si>
  <si>
    <t>Αμνοερίφια μικρά ολόκληρα ντόπια 1kg</t>
  </si>
  <si>
    <t>Αμνοερίφια μικρά ολόκληρα εισαγόμενα 1kg</t>
  </si>
  <si>
    <t>ΥΠΕΡΑΓΟΡΑ ΣΚΛΑΒΕΝΙΤΗΣ ΑΡΧ. ΜΑΚΑΡΙΟΥ Γ 56, 2220, ΛΑΤΣΙΑ</t>
  </si>
  <si>
    <t>ΥΠΕΡΑΓΟΡΑ Μ.ΝΙΚΟΛΑΟΥ &amp; ΥΙΟΣ (ΖΗΝΩΝΟΣ ΡΩΣΣΙΔΗ, 3082 ΛΕΜΕΣΟΣ)</t>
  </si>
  <si>
    <t>ΚΡΕΟΠΩΛΕΙΟ                       ΤΑ ΚΑΣΑΠΑΚΙΑ,            ΑΓΙΑΣ ΖΩΝΗΣ 31Α,         3027 ΛΕΜΕΣΟΣ</t>
  </si>
  <si>
    <t>ΚΡΕΟΠΩΛΕΙΟ ΜΑΡΙΟΣ, ΠΕΝΤΑΔΑΚΤΥΛΟΥ 2,  4001 ΜΕΣΑ ΓΕΙΤΟΝΙΑ</t>
  </si>
  <si>
    <t>ΚΡΕΟΠΩΛΕΙΟ                   ΔΕΝ ΞΕΧΝΩ,                       ΑΠ. ΠΕΤΡΟΥ &amp; ΠΑΥΛΟΥ 7, 3085 ΛΕΜΕΣΟΣ</t>
  </si>
  <si>
    <t>ΚΡΕΟΠΩΛΕΙΟ          ΣΤΕΛΙΟΣ &amp; ΣΩΤΗΡΗΣ ΙΩΑΝΝΟΥ,                       ΤΖΩΝ ΚΕΝΝΕΤΥ 6Α, 3106</t>
  </si>
  <si>
    <t>ΚΡΕΟΠΩΛΕΙΟ        ΑΝΔΡΕΑΣ Μ. ΜΑΜΑΣ, ΣΠΥΡΟΥ ΚΥΠΡΙΑΝΟΥ 71, 4042 ΓΕΡΜΑΣΟΓΕΙΑ</t>
  </si>
  <si>
    <t>ΚΡΕΟΠΩΛΕΙΟ                      ΤΟ ΑΓΡΙΝΟ,           ΓΕΩΡΓΙΟΥ ΝΕΟΦΥΤΟΥ 24, 4006 ΜΕΣΑ ΓΕΙΤΟΝΙΑ</t>
  </si>
  <si>
    <t>ΚΡΕΟΠΩΛΕΙΟ            ΜΕΛΗΣ &amp; ΥΙΟΙ ΛΤΔ,         ΑΡΧ. ΜΑΚΑΡΙΟΥ Γ' 41, 4003 ΜΕΣΑ ΓΕΙΤΟΝΙΑ</t>
  </si>
  <si>
    <t>ΚΡΕΟΠΩΛΕΙΟ ΚΩΣΤΑΣ, ΡΗΝΟΥ 12,                       3061 ΛΕΜΕΣΟΣ</t>
  </si>
  <si>
    <t>ΚΡΕΑΤΑΓΟΡΑ         ΓΙΑΝΝΟΣ &amp; ΚΥΠΡΟΣ, ΑΓΙΑΣ ΣΟΦΙΑΣ 99Β,    3066 ΛΕΜΕΣΟΣ</t>
  </si>
  <si>
    <t>ΚΡΕΟΠΩΛΕΙΟ                          Η ΜΟΡΦΟΥ, ΛΕΚΟΡΜΠΟΥΖΙΕ 38, 3075 ΛΕΜΕΣΟΣ</t>
  </si>
  <si>
    <t>ΚΡΕΟΠΩΛΕΙΟ ΜΑΡΙΟΣ ΦΙΛΙΠΠΟΥ ΠΑΧΝΙΩΤΗΣ, ΒΑΣΙΛΙΣΣΗΣ ΣΟΦΙΑΣ 16, 4150 ΚΑΤΩ ΠΟΛΕΜΙΔΙΑ</t>
  </si>
  <si>
    <t>ΚΡΕΟΠΩΛΕΙΟ ΚΛΑΠΠΗΣ, ΠΑΦΟΥ 34, 3052 ΛΕΜΕΣΟΣ</t>
  </si>
  <si>
    <t>ΚΡΕΟΠΩΛΕΙΟ ΑΝΔΡΕΑΣ ΠΟΥΡΙΚΚΟΣ, ΜΑΡΚΟΝΙ 30, 3017 ΛΕΜΕΣΟΣ</t>
  </si>
  <si>
    <t>ΥΠΕΡΑΓΟΡΑ ΣΚΛΑΒΕΝΙΤΗΣ (ΣΠΥΡΟΥ ΚΥΠΡΙΑΝΟΥ 23, 6013)</t>
  </si>
  <si>
    <t>ΥΠΕΡΑΓΟΡΑ ΣΚΛΑΒΕΝΙΤΗΣ (ΛΕΩΦ.ΕΛΛΑΔΟΣ και ΣΩΤΗΡΗ ΤΣΑΓΓΑΡΗ 1, 8020, ΠΑΦΟΣ)</t>
  </si>
  <si>
    <t>ΥΠΕΡΑΓΟΡΑ ΣΚΛΑΒΕΝΙΤΗΣ 1ης ΑΠΡΙΛΙΟΥ 151, 5280, ΠΑΡΑΛΙΜΝΙ</t>
  </si>
  <si>
    <t>Βάρος (g)</t>
  </si>
  <si>
    <t>ΚΟΙΤΑ ΤΙ ΣΟΥ ΕΦΓΙΑΞΑ             (ΑΓΙΑΣ ΣΟΦΙΑΣ 3, 3065 ΛΕΜΕΣΟΣ)</t>
  </si>
  <si>
    <t>ΥΠΕΡΑΓΟΡΑ ΣΚΛΑΒΕΝΙΤΗΣ  (ΣΠΥΡΟΥ ΚΥΠΡΙΑΝΟΥ 23, 6013)</t>
  </si>
  <si>
    <t>Christmas Cake βασικό μέγεθος</t>
  </si>
  <si>
    <t>Christmas Cake μεγαλύτερο μέγεθος</t>
  </si>
  <si>
    <t>Total</t>
  </si>
  <si>
    <t>Total Βάρος</t>
  </si>
  <si>
    <t>Μοναδιαία τιμή για όλα τα Christmas Cake:</t>
  </si>
  <si>
    <t>ΚΩΣΤΑΣ ΛΕΙΒΑΔΙΩΤΗΣ ΕΝΤΟΣ ΥΠΕΡΑΓΟΡΑΣ ΑΘΗΑΙΝΙΤΗΣ ΛΕΩΦ. ΚΕΝΝΕΤΥ 26, 1046, ΠΑΛΛΟΥΡΙΩΤΙΣΣΑ</t>
  </si>
  <si>
    <t>ΥΠΕΡΑΓΟΡΑ Α/ΦΟΙ ΠΗΛΑΒΑΚΗ ΖΩ EMPORIUM ΛΕΩΦ. ΑΘΑΛΑΣΣΑΣ 99, 2011 ΣΤΡΟΒΟΛΟΣ</t>
  </si>
  <si>
    <t xml:space="preserve">ΑΡΤΟΠΟΙΕΙΟ ΞΥΛΟΦΟΥΡΝΟΙ ΕΛΕΝΑ 
Κυριάκου Μάτση 48, Αγ.Δομέτιος </t>
  </si>
  <si>
    <t>ΣΙΦΟΥΝΑΣ ΑΘΗΝΩΝ 45, 2040 ΣΤΡΟΒΟΛΟΣ</t>
  </si>
  <si>
    <t>ΛΥΣΙΩΤΗΣ                             (4ος ΔΡΟΜΟΣ 72, 4620 ΕΠΙΣΚΟΠΗ)</t>
  </si>
  <si>
    <t>ΣΚΛΑΒΕΝΙΤΗΣ         (ΣΠΥΡΟΥ ΚΥΠΡΙΑΝΟΥ 11, 4040, ΓΕΡΜΑΣΟΓΕΙΑ)</t>
  </si>
  <si>
    <t xml:space="preserve"> METRO SUPERSTORE LIMASSOL (ΑΡΙΑΔΝΗΣ 5, 4531 ΜΟΥΤΤΑΓΙΑΚΑ ΛΕΜΕΣΟΣ)</t>
  </si>
  <si>
    <t xml:space="preserve">          ΑΛΦΑ ΜΕΓΑ          (ΓΕΩΡΓΙΟΥ ΓΡΙΒΑ ΔΙΓΕΝΗ 118, 3101, ΛΕΜΕΣΟΣ)</t>
  </si>
  <si>
    <t>DEBENHAMS OLYMPIA (28ης ΟΚΤΩΒΡΙΟΥ 239, 4001, ΛΕΜΕΣΟΣ)</t>
  </si>
  <si>
    <t>ΠΑΠΑΣ                   (ΠΑΝΑΓΙΩΤΗ ΤΣΑΓΓΑΡΗ 23, 4042 ΓΕΡΜΑΣΟΓΕΙΑ)</t>
  </si>
  <si>
    <t>ΠΑΠΑΝΤΩΝΙΟΥ                        (ΠΕΤΡΑΚΗ ΓΙΑΛΛΟΥΡΟΥ, 4187 ΥΨΩΝΑΣ, ΛΕΜΕΣΟΣ)</t>
  </si>
  <si>
    <t>ΚΡΕΟΠΩΛΕΙΟ            ΛΟΥΚΑΣ Γ. ΑΥΤΟΜΑΤΟΣ, ΑΓΙΑΣ ΦΥΛΑΞΕΩΣ 137, 3083 ΛΕΜΕΣΟΣ</t>
  </si>
  <si>
    <t>ΚΡEΟΠΩΛΕΙΟ ΠΑΡΙΣ , ΟΜΗΡΟΥ 59Α,              3091 ΛΕΜΕΣΟΣ</t>
  </si>
  <si>
    <t xml:space="preserve"> ΛΥΣΙΩΤΗΣ                                     (4ος ΔΡΟΜΟΣ 72, 4620 ΕΠΙΣΚΟΠΗ)</t>
  </si>
  <si>
    <t>ΣΚΛΑΒΕΝΙΤΗΣ                         (ΣΠΥΡΟΥ ΚΥΠΡΙΑΝΟΥ 11, 4040, ΓΕΡΜΑΣΟΓΕΙΑ)</t>
  </si>
  <si>
    <t xml:space="preserve">                     ΑΛΦΑ ΜΕΓΑ                    (ΓΕΩΡΓΙΟΥ ΓΡΙΒΑ ΔΙΓΕΝΗ 118, 3101, ΛΕΜΕΣΟΣ)</t>
  </si>
  <si>
    <t>DEBENHAMS OLYMPIA                                    (28ης ΟΚΤΩΒΡΙΟΥ 239, 4001, ΛΕΜΕΣΟΣ)</t>
  </si>
  <si>
    <t xml:space="preserve"> ΠΑΠΑΝΤΩΝΙΟΥ                                  (ΠΕΤΡΑΚΗ ΓΙΑΛΛΟΥΡΟΥ, 4187 ΥΨΩΝΑΣ, ΛΕΜΕΣΟΣ)</t>
  </si>
  <si>
    <t xml:space="preserve">BLUE OVEN        (Κρήτης 33, 3087 ΛΕΜΕΣΟΣ)  </t>
  </si>
  <si>
    <t>ΚΡΕΟΠΩΛΕΙΟ ΣΑΒΒΟΥΡΗ, ΛΕΩΦ. ΑΡΧ. ΜΑΚΑΡΙΟΥ Γ 36,7550 ΚΙΤΙ</t>
  </si>
  <si>
    <t>ΖΟΡΠΑΣ (ΛΕΩΦΟΡΟΣ ΑΡΧΙΕΠΙΣΚΟΠΟΥ ΜΑΚΑΡΙΟΥ Γ' 22, ΛΑΡΝΑΚΑ)</t>
  </si>
  <si>
    <t xml:space="preserve">ΥΠΕΡΑΓΟΡΑ ΠΑΠΑΝΤΩΝΙΟΥ  (ΛΕΩΦ. ΕΛΛΑΔΟΣ 1, 8020, ΠΑΦΟΣ)                         </t>
  </si>
  <si>
    <t>ΥΠΕΡΑΓΟΡΑ CHRIS (ΛΕΩΦΟΡΟΣ ΑΝΕΞΑΡΤΗΣΙΑΣ 56, 8028, ΠΑΦΟΣ)</t>
  </si>
  <si>
    <t>ΦΡΟΥΤΑΡΙΑ ΘΕΟΦΑΝΗΣ (ΛΕΩΦΟΡΟΣ ΕΛΕΥΘΕΡΙΟΥ ΒΕΝΙΖΕΛΟΥ 21, 8021, ΠΑΦΟΣ)</t>
  </si>
  <si>
    <t>ΦΡΟΥΤΑΡΙΑ ΚΗΠΟΣ ΤΗΣ ΕΔΕΜ (ΛΕΩΦΟΡΟΣ ΕΛΛΑΔΟΣ 65, 8020, ΠΑΦΟΣ)</t>
  </si>
  <si>
    <t>ΚΡΕΟΠΩΛΕΙΟ ΑΚΑΜΑΣ            (ΛΕΩΦ. ΑΚΑΜΑΝΤΙΔΟΣ 1, 8016, ΠΑΦΟΣ)</t>
  </si>
  <si>
    <t>ΚΡΕΟΠΩΛΕΙΟ ΠΑΣΣΙΟΣ            (ΛΕΩΦ. ΕΛΛΑΔΟΣ 68, 8020, ΠΑΦΟΣ)</t>
  </si>
  <si>
    <t xml:space="preserve">ΚΡΕΟΠΩΛΕΙΟ ΚΙΚΗΣ ΛΕΥΚΟΝΟΙΤΖΙΑΤΗΣ                      (ΛΕΩΦ. ΑΡΧ. ΜΑΚΑΡΙΟΥ Γ΄' 111, 8200, ΓΕΡΟΣΚΗΠΟΥ)    </t>
  </si>
  <si>
    <t>ΚΡΕΟΠΩΛΕΙΟ ΡΙΚΚΟΣ              (ΛΕΩΦ. ΑΡΧ. ΜΑΚΑΡΙΟΥ Γ΄63, 8200, ΓΕΡΟΣΚΗΠΟΥ)</t>
  </si>
  <si>
    <t>ΚΡΕΟΠΩΛΕΙΟ ΧΑΡΗΣ                   (ΛΕΩΦ. ΕΛΕΥΘΕΡΙΟΥ ΒΕΝΙΖΕΛΟΥ 88, 8021, ΠΑΦΟΣ)</t>
  </si>
  <si>
    <t>ΚΡΕΟΠΩΛΕΙΟ ΠΑΝΙΚΟΣ                  (ΛΕΩΦ. ΚΑΣΤΟΡΙΑΣ 5, 8027, ΠΑΦΟΣ)</t>
  </si>
  <si>
    <t>ΚΡΕΟΠΩΛΕΙΟ ΣΙΜΟΣ                   (ΟΔΟΣ ΑΓΙΑΣ ΦΑΝΕΡΩΜΕΝΗΣ 1, 8041, ΚΑΤΩ ΠΑΦΟΣ)</t>
  </si>
  <si>
    <t>ΚΡΕΟΠΩΛΕΙΟ ΣΙΟΥΚΡΟΣ ΣΙΟΥΚΡΟΥ (ΟΔΟΣ ΑΚΑΜΑΝΤΙΔΟΣ 30Α 16, 8016, ΠΑΦΟΣ)</t>
  </si>
  <si>
    <t>ΚΡΕΟΠΩΛΕΙΟ ΧΑΡΑΛΑΜΠΟΣ ΑΣΠΡΗΣ - ΕΝΤΟ ΣCHR. KAIZER KIOSK LTD (ΟΔΟΣ ΓΡΙΒΑ ΔΙΓΕΝΗ 20, 8047, ΠΑΦΟΣ)</t>
  </si>
  <si>
    <t>KOLIOS MEAT MARKET LTD (ΛΕΩΦΟΡΟΣ ΕΛΛΑΔΟΣ 21, 8020, ΠΑΦΟΣ)</t>
  </si>
  <si>
    <t>ΚΡΕΟΠΩΛΕΙΟ ΘΕΜΗΣ ΣΟΦΡΩΝΙΟΥ (ΟΔΟΣ ΑΜΠΕΛΟΚΗΠΩΝ 13, 8027, ΠΑΦΟΣ)</t>
  </si>
  <si>
    <t>ΚΡΕΟΠΩΛΕΙΟ BUTCHER BOY  LTD (ΕΛΕΥΘΕΡΙΟΥ ΒΕΝΙΖΕΛΟΥ 65, 8021, ΠΑΦΟΣ)</t>
  </si>
  <si>
    <t>ΥΠΕΡΑΓΟΡΑ LIDL                          (ΛΕΩΦ. ΤΑΦΟΙ ΤΩΝ ΒΑΣΙΛΕΩΝ 104, 8015, ΚΑΤΩ ΠΑΦΟΣ)</t>
  </si>
  <si>
    <t>ZORBAS (ΛΕΩΦΟΡΟΣ ΕΛΕΥΘΕΡΙΟΥ ΒΕΝΙΖΕΛΟΥ 67, 8021, ΠΑΦΟΣ)</t>
  </si>
  <si>
    <t>ΑΡΤΟΠΟΙΕΙΟ ΠΑΠΑΝΤΩΝΙΟΥ (ΛΕΩΦΟΡΟΣ ΕΛΛΑΔΟΣ 66, 8020, ΠΑΦΟΣ)</t>
  </si>
  <si>
    <t>ΑΡΤΟΠΟΙΕΙΟ P. SNAK (ΟΔΟΣ ΑΛΕΞΑΝΔΡΟΥ ΥΨΗΛΑΝΤΗ 20, 8020, ΠΑΦΟΣ)</t>
  </si>
  <si>
    <t>NEW YORK SWEET (ΛΕΩΦΟΡΟΣ ΕΛΕΥΘΕΡΙΟΥ ΒΕΝΙΖΕΛΟΥ 56, 8021, ΠΑΦΟΣ)</t>
  </si>
  <si>
    <t>ΖΑΧΑΡΟΠΛΑΣΤΕΙΟ WILTON (ΛΕΩΦΟΡΟΣ ΜΕΣΟΓΗΣ 27, 8280 ΜΕΣΟΓΗ)</t>
  </si>
  <si>
    <t>ΘΕΟΔΩΡΟΣ ΠΥΡΙΛΛΗΣ ΕΝΤΟΣ ΥΠΕΡΑΓΟΡΑΣ ΚΟΚΚΙΝΟΣ 1ης ΑΠΡΙΛΙΟΥ  5280, ΠΑΡΑΛΙΜΝΙ</t>
  </si>
  <si>
    <t xml:space="preserve">ΚΡΕΟΠΩΛΕΙΟ Π&amp;Γ ΡΑΦΤΗΣ, ΑΛΑΜΑΝΑΣ 13, 5320 ΛΙΟΠΕΤΡΙ
</t>
  </si>
  <si>
    <t>CONFYTASTE
1ης ΑΠΡΙΛΙΟΥ 80, ΠΑΡΑΛΙΜΝΙ</t>
  </si>
  <si>
    <t>ΠΡΟΖΥΜΙ            ΛΕΩΦ. 1ης ΑΠΡΙΛΙΟΥ 174, ΠΑΡΑΛΙΜΝΙ</t>
  </si>
  <si>
    <t>ΗΜΕΡΟΜΗΝΙΑ: 19/12/2018</t>
  </si>
  <si>
    <r>
      <rPr>
        <b/>
        <i/>
        <sz val="10"/>
        <rFont val="Calibri"/>
        <family val="2"/>
      </rPr>
      <t>Δήλωση Αποποίησης &amp; Περιορισμού Ευθύνης</t>
    </r>
    <r>
      <rPr>
        <i/>
        <sz val="10"/>
        <rFont val="Calibri"/>
        <family val="2"/>
      </rPr>
      <t xml:space="preserve">
Παρά τη μέγιστη δυνατή προσπάθεια που καταβάλλουμε ώστε οι τιμές του Παρατηρητηρίου να είναι απόλυτα ορθές, δεδομένου του μεγάλου όγκου δεδομένων που λαμβάνονται, πιθανόν να παρουσιαστούν μεμονωμένα λάθη ή/και παραλήψεις κατά τη συλλογή ή/και καταγραφή των τιμών. Τονίζεται ότι τα Παρατηρητήρια Τιμών ετοιμάζονται από την Υπηρεσία Προστασίας Καταναλωτή (ΥΠΚ), αποκλειστικά για σκοπούς γενικής πληροφόρησης των καταναλωτών και σε καμία περίπτωση δεν αποτελούν συμβουλές. Η ΥΠΚ δεν αποδέχεται καμία ευθύνη όσον αφορά την ακρίβεια, πληρότητα, εγκυρότητα, χρονική καταλληλότητα ή χρήση των πληροφοριών που περιλαμβάνονται στα Παρατηρητήρια. Το υλικό αυτό παρέχεται «ως έχει», χωρίς καμία εγγύηση ή υπόσχεση οιασδήποτε φύσης, ρητής ή σιωπηρής.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</si>
</sst>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.00"/>
    <numFmt numFmtId="173" formatCode="&quot;+&quot;0.00%"/>
    <numFmt numFmtId="174" formatCode="#,##0.00\ &quot;€&quot;"/>
    <numFmt numFmtId="175" formatCode="[$-408]dddd\,\ d\ mmmm\ yyyy"/>
    <numFmt numFmtId="176" formatCode="[$-408]h:mm:ss\ AM/PM"/>
    <numFmt numFmtId="177" formatCode="&quot;+&quot;0%"/>
    <numFmt numFmtId="178" formatCode="*g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$&quot;#.##000"/>
    <numFmt numFmtId="186" formatCode="\€\ #,##0.00"/>
    <numFmt numFmtId="187" formatCode="\€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14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1" fillId="0" borderId="0" xfId="58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22" fillId="33" borderId="10" xfId="58" applyNumberFormat="1" applyFont="1" applyFill="1" applyBorder="1" applyAlignment="1" applyProtection="1">
      <alignment horizontal="center"/>
      <protection/>
    </xf>
    <xf numFmtId="2" fontId="23" fillId="34" borderId="11" xfId="58" applyNumberFormat="1" applyFont="1" applyFill="1" applyBorder="1" applyAlignment="1" applyProtection="1">
      <alignment horizontal="center"/>
      <protection/>
    </xf>
    <xf numFmtId="2" fontId="22" fillId="33" borderId="12" xfId="58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25" fillId="0" borderId="0" xfId="58" applyFont="1" applyFill="1" applyAlignment="1" applyProtection="1">
      <alignment/>
      <protection/>
    </xf>
    <xf numFmtId="0" fontId="26" fillId="0" borderId="0" xfId="58" applyFont="1" applyFill="1" applyAlignment="1" applyProtection="1">
      <alignment/>
      <protection/>
    </xf>
    <xf numFmtId="0" fontId="27" fillId="35" borderId="13" xfId="58" applyFont="1" applyFill="1" applyBorder="1" applyAlignment="1" applyProtection="1">
      <alignment horizontal="left" vertical="center"/>
      <protection/>
    </xf>
    <xf numFmtId="0" fontId="24" fillId="35" borderId="14" xfId="58" applyFont="1" applyFill="1" applyBorder="1" applyAlignment="1" applyProtection="1">
      <alignment horizontal="center" vertical="center" wrapText="1"/>
      <protection/>
    </xf>
    <xf numFmtId="2" fontId="23" fillId="34" borderId="15" xfId="58" applyNumberFormat="1" applyFont="1" applyFill="1" applyBorder="1" applyAlignment="1" applyProtection="1">
      <alignment horizontal="center"/>
      <protection/>
    </xf>
    <xf numFmtId="2" fontId="22" fillId="33" borderId="13" xfId="58" applyNumberFormat="1" applyFont="1" applyFill="1" applyBorder="1" applyAlignment="1" applyProtection="1">
      <alignment horizontal="center"/>
      <protection/>
    </xf>
    <xf numFmtId="2" fontId="22" fillId="35" borderId="13" xfId="58" applyNumberFormat="1" applyFont="1" applyFill="1" applyBorder="1" applyAlignment="1" applyProtection="1">
      <alignment horizontal="center" vertical="center"/>
      <protection/>
    </xf>
    <xf numFmtId="2" fontId="23" fillId="35" borderId="14" xfId="58" applyNumberFormat="1" applyFont="1" applyFill="1" applyBorder="1" applyAlignment="1" applyProtection="1">
      <alignment horizontal="center" vertical="center"/>
      <protection/>
    </xf>
    <xf numFmtId="2" fontId="22" fillId="35" borderId="14" xfId="58" applyNumberFormat="1" applyFont="1" applyFill="1" applyBorder="1" applyAlignment="1" applyProtection="1">
      <alignment horizontal="center" vertical="center"/>
      <protection/>
    </xf>
    <xf numFmtId="2" fontId="23" fillId="35" borderId="15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4" fillId="36" borderId="16" xfId="58" applyFont="1" applyFill="1" applyBorder="1" applyAlignment="1" applyProtection="1">
      <alignment horizontal="center" vertical="center"/>
      <protection/>
    </xf>
    <xf numFmtId="0" fontId="21" fillId="36" borderId="17" xfId="58" applyFont="1" applyFill="1" applyBorder="1" applyAlignment="1" applyProtection="1">
      <alignment vertical="center"/>
      <protection/>
    </xf>
    <xf numFmtId="2" fontId="21" fillId="36" borderId="18" xfId="58" applyNumberFormat="1" applyFont="1" applyFill="1" applyBorder="1" applyAlignment="1" applyProtection="1">
      <alignment horizontal="center" vertical="center"/>
      <protection locked="0"/>
    </xf>
    <xf numFmtId="2" fontId="21" fillId="36" borderId="19" xfId="58" applyNumberFormat="1" applyFont="1" applyFill="1" applyBorder="1" applyAlignment="1" applyProtection="1">
      <alignment horizontal="center" vertical="center"/>
      <protection locked="0"/>
    </xf>
    <xf numFmtId="2" fontId="21" fillId="36" borderId="20" xfId="58" applyNumberFormat="1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vertical="center"/>
      <protection/>
    </xf>
    <xf numFmtId="0" fontId="24" fillId="0" borderId="16" xfId="58" applyFont="1" applyFill="1" applyBorder="1" applyAlignment="1" applyProtection="1">
      <alignment horizontal="center" vertical="center"/>
      <protection/>
    </xf>
    <xf numFmtId="0" fontId="21" fillId="0" borderId="21" xfId="58" applyFont="1" applyFill="1" applyBorder="1" applyAlignment="1" applyProtection="1">
      <alignment vertical="center"/>
      <protection/>
    </xf>
    <xf numFmtId="2" fontId="21" fillId="37" borderId="18" xfId="58" applyNumberFormat="1" applyFont="1" applyFill="1" applyBorder="1" applyAlignment="1" applyProtection="1">
      <alignment horizontal="center" vertical="center"/>
      <protection locked="0"/>
    </xf>
    <xf numFmtId="2" fontId="21" fillId="2" borderId="22" xfId="58" applyNumberFormat="1" applyFont="1" applyFill="1" applyBorder="1" applyAlignment="1" applyProtection="1">
      <alignment horizontal="center" vertical="center"/>
      <protection locked="0"/>
    </xf>
    <xf numFmtId="2" fontId="21" fillId="2" borderId="23" xfId="58" applyNumberFormat="1" applyFont="1" applyFill="1" applyBorder="1" applyAlignment="1" applyProtection="1">
      <alignment horizontal="center" vertical="center"/>
      <protection locked="0"/>
    </xf>
    <xf numFmtId="2" fontId="21" fillId="36" borderId="22" xfId="58" applyNumberFormat="1" applyFont="1" applyFill="1" applyBorder="1" applyAlignment="1" applyProtection="1">
      <alignment horizontal="center" vertical="center"/>
      <protection locked="0"/>
    </xf>
    <xf numFmtId="2" fontId="21" fillId="36" borderId="23" xfId="58" applyNumberFormat="1" applyFont="1" applyFill="1" applyBorder="1" applyAlignment="1" applyProtection="1">
      <alignment horizontal="center" vertical="center"/>
      <protection locked="0"/>
    </xf>
    <xf numFmtId="0" fontId="21" fillId="0" borderId="17" xfId="58" applyFont="1" applyFill="1" applyBorder="1" applyAlignment="1" applyProtection="1">
      <alignment vertical="center"/>
      <protection/>
    </xf>
    <xf numFmtId="0" fontId="21" fillId="36" borderId="21" xfId="58" applyFont="1" applyFill="1" applyBorder="1" applyAlignment="1" applyProtection="1">
      <alignment vertical="center"/>
      <protection/>
    </xf>
    <xf numFmtId="0" fontId="24" fillId="36" borderId="24" xfId="58" applyFont="1" applyFill="1" applyBorder="1" applyAlignment="1" applyProtection="1">
      <alignment horizontal="center" vertical="center"/>
      <protection/>
    </xf>
    <xf numFmtId="0" fontId="21" fillId="36" borderId="12" xfId="58" applyFont="1" applyFill="1" applyBorder="1" applyAlignment="1" applyProtection="1">
      <alignment vertical="center"/>
      <protection/>
    </xf>
    <xf numFmtId="0" fontId="24" fillId="0" borderId="25" xfId="58" applyFont="1" applyFill="1" applyBorder="1" applyAlignment="1" applyProtection="1">
      <alignment horizontal="center" vertical="center"/>
      <protection/>
    </xf>
    <xf numFmtId="0" fontId="21" fillId="0" borderId="26" xfId="58" applyFont="1" applyFill="1" applyBorder="1" applyAlignment="1" applyProtection="1">
      <alignment vertical="center"/>
      <protection/>
    </xf>
    <xf numFmtId="2" fontId="21" fillId="37" borderId="27" xfId="58" applyNumberFormat="1" applyFont="1" applyFill="1" applyBorder="1" applyAlignment="1" applyProtection="1">
      <alignment horizontal="center" vertical="center"/>
      <protection locked="0"/>
    </xf>
    <xf numFmtId="2" fontId="21" fillId="2" borderId="28" xfId="58" applyNumberFormat="1" applyFont="1" applyFill="1" applyBorder="1" applyAlignment="1" applyProtection="1">
      <alignment horizontal="center" vertical="center"/>
      <protection locked="0"/>
    </xf>
    <xf numFmtId="2" fontId="21" fillId="2" borderId="29" xfId="58" applyNumberFormat="1" applyFont="1" applyFill="1" applyBorder="1" applyAlignment="1" applyProtection="1">
      <alignment horizontal="center" vertical="center"/>
      <protection locked="0"/>
    </xf>
    <xf numFmtId="0" fontId="24" fillId="0" borderId="24" xfId="58" applyFont="1" applyFill="1" applyBorder="1" applyAlignment="1" applyProtection="1">
      <alignment horizontal="center" vertical="center"/>
      <protection/>
    </xf>
    <xf numFmtId="0" fontId="21" fillId="0" borderId="12" xfId="58" applyFont="1" applyFill="1" applyBorder="1" applyAlignment="1" applyProtection="1">
      <alignment vertical="center"/>
      <protection/>
    </xf>
    <xf numFmtId="2" fontId="21" fillId="37" borderId="10" xfId="58" applyNumberFormat="1" applyFont="1" applyFill="1" applyBorder="1" applyAlignment="1" applyProtection="1">
      <alignment horizontal="center" vertical="center"/>
      <protection locked="0"/>
    </xf>
    <xf numFmtId="2" fontId="21" fillId="2" borderId="30" xfId="58" applyNumberFormat="1" applyFont="1" applyFill="1" applyBorder="1" applyAlignment="1" applyProtection="1">
      <alignment horizontal="center" vertical="center"/>
      <protection locked="0"/>
    </xf>
    <xf numFmtId="2" fontId="21" fillId="2" borderId="11" xfId="58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2" fontId="21" fillId="36" borderId="10" xfId="58" applyNumberFormat="1" applyFont="1" applyFill="1" applyBorder="1" applyAlignment="1" applyProtection="1">
      <alignment horizontal="center" vertical="center"/>
      <protection locked="0"/>
    </xf>
    <xf numFmtId="2" fontId="21" fillId="36" borderId="30" xfId="58" applyNumberFormat="1" applyFont="1" applyFill="1" applyBorder="1" applyAlignment="1" applyProtection="1">
      <alignment horizontal="center" vertical="center"/>
      <protection locked="0"/>
    </xf>
    <xf numFmtId="2" fontId="21" fillId="36" borderId="11" xfId="58" applyNumberFormat="1" applyFont="1" applyFill="1" applyBorder="1" applyAlignment="1" applyProtection="1">
      <alignment horizontal="center" vertical="center"/>
      <protection locked="0"/>
    </xf>
    <xf numFmtId="2" fontId="21" fillId="2" borderId="31" xfId="58" applyNumberFormat="1" applyFont="1" applyFill="1" applyBorder="1" applyAlignment="1" applyProtection="1">
      <alignment horizontal="center" vertical="center"/>
      <protection locked="0"/>
    </xf>
    <xf numFmtId="2" fontId="21" fillId="2" borderId="32" xfId="58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2" fontId="21" fillId="2" borderId="19" xfId="58" applyNumberFormat="1" applyFont="1" applyFill="1" applyBorder="1" applyAlignment="1" applyProtection="1">
      <alignment horizontal="center" vertical="center"/>
      <protection locked="0"/>
    </xf>
    <xf numFmtId="2" fontId="21" fillId="32" borderId="18" xfId="58" applyNumberFormat="1" applyFont="1" applyFill="1" applyBorder="1" applyAlignment="1" applyProtection="1">
      <alignment horizontal="center" vertical="center"/>
      <protection locked="0"/>
    </xf>
    <xf numFmtId="2" fontId="21" fillId="32" borderId="19" xfId="58" applyNumberFormat="1" applyFont="1" applyFill="1" applyBorder="1" applyAlignment="1" applyProtection="1">
      <alignment horizontal="center" vertical="center"/>
      <protection locked="0"/>
    </xf>
    <xf numFmtId="2" fontId="21" fillId="32" borderId="22" xfId="58" applyNumberFormat="1" applyFont="1" applyFill="1" applyBorder="1" applyAlignment="1" applyProtection="1">
      <alignment horizontal="center" vertical="center"/>
      <protection locked="0"/>
    </xf>
    <xf numFmtId="2" fontId="21" fillId="32" borderId="10" xfId="58" applyNumberFormat="1" applyFont="1" applyFill="1" applyBorder="1" applyAlignment="1" applyProtection="1">
      <alignment horizontal="center" vertical="center"/>
      <protection locked="0"/>
    </xf>
    <xf numFmtId="2" fontId="21" fillId="32" borderId="30" xfId="58" applyNumberFormat="1" applyFont="1" applyFill="1" applyBorder="1" applyAlignment="1" applyProtection="1">
      <alignment horizontal="center" vertical="center"/>
      <protection locked="0"/>
    </xf>
    <xf numFmtId="2" fontId="21" fillId="2" borderId="20" xfId="58" applyNumberFormat="1" applyFont="1" applyFill="1" applyBorder="1" applyAlignment="1" applyProtection="1">
      <alignment horizontal="center" vertical="center"/>
      <protection locked="0"/>
    </xf>
    <xf numFmtId="2" fontId="21" fillId="32" borderId="20" xfId="58" applyNumberFormat="1" applyFont="1" applyFill="1" applyBorder="1" applyAlignment="1" applyProtection="1">
      <alignment horizontal="center" vertical="center"/>
      <protection locked="0"/>
    </xf>
    <xf numFmtId="2" fontId="21" fillId="32" borderId="23" xfId="58" applyNumberFormat="1" applyFont="1" applyFill="1" applyBorder="1" applyAlignment="1" applyProtection="1">
      <alignment horizontal="center" vertical="center"/>
      <protection locked="0"/>
    </xf>
    <xf numFmtId="2" fontId="21" fillId="32" borderId="11" xfId="58" applyNumberFormat="1" applyFont="1" applyFill="1" applyBorder="1" applyAlignment="1" applyProtection="1">
      <alignment horizontal="center" vertical="center"/>
      <protection locked="0"/>
    </xf>
    <xf numFmtId="2" fontId="22" fillId="33" borderId="33" xfId="58" applyNumberFormat="1" applyFont="1" applyFill="1" applyBorder="1" applyAlignment="1" applyProtection="1">
      <alignment horizontal="center"/>
      <protection/>
    </xf>
    <xf numFmtId="2" fontId="22" fillId="34" borderId="23" xfId="58" applyNumberFormat="1" applyFont="1" applyFill="1" applyBorder="1" applyAlignment="1" applyProtection="1">
      <alignment horizontal="center"/>
      <protection/>
    </xf>
    <xf numFmtId="49" fontId="21" fillId="32" borderId="22" xfId="58" applyNumberFormat="1" applyFont="1" applyFill="1" applyBorder="1" applyAlignment="1" applyProtection="1">
      <alignment horizontal="center" vertical="center"/>
      <protection locked="0"/>
    </xf>
    <xf numFmtId="49" fontId="21" fillId="2" borderId="30" xfId="58" applyNumberFormat="1" applyFont="1" applyFill="1" applyBorder="1" applyAlignment="1" applyProtection="1">
      <alignment horizontal="center" vertical="center"/>
      <protection locked="0"/>
    </xf>
    <xf numFmtId="49" fontId="21" fillId="36" borderId="22" xfId="58" applyNumberFormat="1" applyFont="1" applyFill="1" applyBorder="1" applyAlignment="1" applyProtection="1">
      <alignment horizontal="center" vertical="center"/>
      <protection locked="0"/>
    </xf>
    <xf numFmtId="49" fontId="21" fillId="36" borderId="23" xfId="58" applyNumberFormat="1" applyFont="1" applyFill="1" applyBorder="1" applyAlignment="1" applyProtection="1">
      <alignment horizontal="center" vertical="center"/>
      <protection locked="0"/>
    </xf>
    <xf numFmtId="49" fontId="21" fillId="2" borderId="11" xfId="58" applyNumberFormat="1" applyFont="1" applyFill="1" applyBorder="1" applyAlignment="1" applyProtection="1">
      <alignment horizontal="center" vertical="center"/>
      <protection locked="0"/>
    </xf>
    <xf numFmtId="2" fontId="0" fillId="36" borderId="0" xfId="0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38" borderId="0" xfId="0" applyFont="1" applyFill="1" applyBorder="1" applyAlignment="1" applyProtection="1">
      <alignment/>
      <protection/>
    </xf>
    <xf numFmtId="2" fontId="50" fillId="38" borderId="0" xfId="0" applyNumberFormat="1" applyFont="1" applyFill="1" applyAlignment="1" applyProtection="1">
      <alignment vertical="center"/>
      <protection/>
    </xf>
    <xf numFmtId="2" fontId="50" fillId="38" borderId="0" xfId="0" applyNumberFormat="1" applyFont="1" applyFill="1" applyBorder="1" applyAlignment="1" applyProtection="1">
      <alignment/>
      <protection/>
    </xf>
    <xf numFmtId="0" fontId="50" fillId="38" borderId="0" xfId="0" applyFont="1" applyFill="1" applyAlignment="1" applyProtection="1">
      <alignment vertical="center"/>
      <protection/>
    </xf>
    <xf numFmtId="49" fontId="0" fillId="36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2" fontId="50" fillId="0" borderId="0" xfId="0" applyNumberFormat="1" applyFont="1" applyAlignment="1" applyProtection="1">
      <alignment/>
      <protection/>
    </xf>
    <xf numFmtId="1" fontId="0" fillId="36" borderId="0" xfId="0" applyNumberFormat="1" applyFont="1" applyFill="1" applyAlignment="1" applyProtection="1">
      <alignment vertical="center"/>
      <protection/>
    </xf>
    <xf numFmtId="0" fontId="52" fillId="9" borderId="13" xfId="0" applyFont="1" applyFill="1" applyBorder="1" applyAlignment="1" applyProtection="1">
      <alignment horizontal="left" vertical="top" wrapText="1"/>
      <protection locked="0"/>
    </xf>
    <xf numFmtId="0" fontId="52" fillId="9" borderId="15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/>
      <protection/>
    </xf>
    <xf numFmtId="1" fontId="21" fillId="32" borderId="22" xfId="58" applyNumberFormat="1" applyFont="1" applyFill="1" applyBorder="1" applyAlignment="1" applyProtection="1">
      <alignment horizontal="center" vertical="center"/>
      <protection locked="0"/>
    </xf>
    <xf numFmtId="1" fontId="21" fillId="2" borderId="30" xfId="58" applyNumberFormat="1" applyFont="1" applyFill="1" applyBorder="1" applyAlignment="1" applyProtection="1">
      <alignment horizontal="center" vertical="center"/>
      <protection locked="0"/>
    </xf>
    <xf numFmtId="1" fontId="21" fillId="2" borderId="30" xfId="58" applyNumberFormat="1" applyFont="1" applyFill="1" applyBorder="1" applyAlignment="1" applyProtection="1">
      <alignment horizontal="left" vertical="center" indent="3"/>
      <protection locked="0"/>
    </xf>
    <xf numFmtId="0" fontId="0" fillId="2" borderId="32" xfId="0" applyFont="1" applyFill="1" applyBorder="1" applyAlignment="1" applyProtection="1">
      <alignment/>
      <protection/>
    </xf>
    <xf numFmtId="2" fontId="21" fillId="32" borderId="34" xfId="58" applyNumberFormat="1" applyFont="1" applyFill="1" applyBorder="1" applyAlignment="1" applyProtection="1">
      <alignment horizontal="center" vertical="center"/>
      <protection locked="0"/>
    </xf>
    <xf numFmtId="0" fontId="52" fillId="9" borderId="13" xfId="0" applyFont="1" applyFill="1" applyBorder="1" applyAlignment="1" applyProtection="1">
      <alignment horizontal="left" vertical="top" wrapText="1"/>
      <protection locked="0"/>
    </xf>
    <xf numFmtId="0" fontId="52" fillId="9" borderId="15" xfId="0" applyFont="1" applyFill="1" applyBorder="1" applyAlignment="1" applyProtection="1">
      <alignment horizontal="left" vertical="top" wrapText="1"/>
      <protection locked="0"/>
    </xf>
    <xf numFmtId="0" fontId="25" fillId="0" borderId="0" xfId="58" applyFont="1" applyFill="1" applyAlignment="1" applyProtection="1">
      <alignment horizontal="left"/>
      <protection/>
    </xf>
    <xf numFmtId="0" fontId="26" fillId="0" borderId="0" xfId="58" applyFont="1" applyFill="1" applyAlignment="1" applyProtection="1">
      <alignment horizontal="left"/>
      <protection/>
    </xf>
    <xf numFmtId="0" fontId="55" fillId="19" borderId="13" xfId="0" applyFont="1" applyFill="1" applyBorder="1" applyAlignment="1" applyProtection="1">
      <alignment horizontal="center"/>
      <protection/>
    </xf>
    <xf numFmtId="0" fontId="55" fillId="19" borderId="14" xfId="0" applyFont="1" applyFill="1" applyBorder="1" applyAlignment="1" applyProtection="1">
      <alignment horizontal="center"/>
      <protection/>
    </xf>
    <xf numFmtId="0" fontId="55" fillId="19" borderId="15" xfId="0" applyFont="1" applyFill="1" applyBorder="1" applyAlignment="1" applyProtection="1">
      <alignment horizontal="center"/>
      <protection/>
    </xf>
    <xf numFmtId="0" fontId="55" fillId="16" borderId="13" xfId="0" applyFont="1" applyFill="1" applyBorder="1" applyAlignment="1" applyProtection="1">
      <alignment horizontal="center"/>
      <protection/>
    </xf>
    <xf numFmtId="0" fontId="55" fillId="16" borderId="14" xfId="0" applyFont="1" applyFill="1" applyBorder="1" applyAlignment="1" applyProtection="1">
      <alignment horizontal="center"/>
      <protection/>
    </xf>
    <xf numFmtId="0" fontId="55" fillId="16" borderId="15" xfId="0" applyFont="1" applyFill="1" applyBorder="1" applyAlignment="1" applyProtection="1">
      <alignment horizontal="center"/>
      <protection/>
    </xf>
    <xf numFmtId="0" fontId="55" fillId="9" borderId="13" xfId="0" applyFont="1" applyFill="1" applyBorder="1" applyAlignment="1" applyProtection="1">
      <alignment horizontal="center"/>
      <protection/>
    </xf>
    <xf numFmtId="0" fontId="55" fillId="9" borderId="14" xfId="0" applyFont="1" applyFill="1" applyBorder="1" applyAlignment="1" applyProtection="1">
      <alignment horizontal="center"/>
      <protection/>
    </xf>
    <xf numFmtId="0" fontId="55" fillId="9" borderId="15" xfId="0" applyFont="1" applyFill="1" applyBorder="1" applyAlignment="1" applyProtection="1">
      <alignment horizontal="center"/>
      <protection/>
    </xf>
    <xf numFmtId="0" fontId="52" fillId="19" borderId="13" xfId="0" applyFont="1" applyFill="1" applyBorder="1" applyAlignment="1" applyProtection="1">
      <alignment horizontal="left" vertical="top" wrapText="1"/>
      <protection locked="0"/>
    </xf>
    <xf numFmtId="0" fontId="52" fillId="19" borderId="15" xfId="0" applyFont="1" applyFill="1" applyBorder="1" applyAlignment="1" applyProtection="1">
      <alignment horizontal="left" vertical="top" wrapText="1"/>
      <protection locked="0"/>
    </xf>
    <xf numFmtId="0" fontId="52" fillId="16" borderId="13" xfId="0" applyFont="1" applyFill="1" applyBorder="1" applyAlignment="1" applyProtection="1">
      <alignment horizontal="left" vertical="top" wrapText="1"/>
      <protection locked="0"/>
    </xf>
    <xf numFmtId="0" fontId="52" fillId="16" borderId="15" xfId="0" applyFont="1" applyFill="1" applyBorder="1" applyAlignment="1" applyProtection="1">
      <alignment horizontal="left" vertical="top" wrapText="1"/>
      <protection locked="0"/>
    </xf>
    <xf numFmtId="0" fontId="24" fillId="33" borderId="35" xfId="58" applyFont="1" applyFill="1" applyBorder="1" applyAlignment="1" applyProtection="1">
      <alignment horizontal="center" vertical="center"/>
      <protection/>
    </xf>
    <xf numFmtId="0" fontId="24" fillId="33" borderId="36" xfId="58" applyFont="1" applyFill="1" applyBorder="1" applyAlignment="1" applyProtection="1">
      <alignment horizontal="center" vertical="center"/>
      <protection/>
    </xf>
    <xf numFmtId="0" fontId="24" fillId="33" borderId="35" xfId="58" applyFont="1" applyFill="1" applyBorder="1" applyAlignment="1" applyProtection="1">
      <alignment horizontal="center" vertical="center" wrapText="1"/>
      <protection/>
    </xf>
    <xf numFmtId="0" fontId="24" fillId="33" borderId="36" xfId="58" applyFont="1" applyFill="1" applyBorder="1" applyAlignment="1" applyProtection="1">
      <alignment horizontal="center" vertical="center" wrapText="1"/>
      <protection/>
    </xf>
    <xf numFmtId="0" fontId="55" fillId="19" borderId="37" xfId="0" applyFont="1" applyFill="1" applyBorder="1" applyAlignment="1" applyProtection="1">
      <alignment horizontal="center"/>
      <protection/>
    </xf>
    <xf numFmtId="0" fontId="55" fillId="19" borderId="38" xfId="0" applyFont="1" applyFill="1" applyBorder="1" applyAlignment="1" applyProtection="1">
      <alignment horizontal="center"/>
      <protection/>
    </xf>
    <xf numFmtId="0" fontId="55" fillId="19" borderId="39" xfId="0" applyFont="1" applyFill="1" applyBorder="1" applyAlignment="1" applyProtection="1">
      <alignment horizontal="center"/>
      <protection/>
    </xf>
    <xf numFmtId="0" fontId="55" fillId="9" borderId="37" xfId="0" applyFont="1" applyFill="1" applyBorder="1" applyAlignment="1" applyProtection="1">
      <alignment horizontal="center"/>
      <protection/>
    </xf>
    <xf numFmtId="0" fontId="55" fillId="9" borderId="38" xfId="0" applyFont="1" applyFill="1" applyBorder="1" applyAlignment="1" applyProtection="1">
      <alignment horizontal="center"/>
      <protection/>
    </xf>
    <xf numFmtId="0" fontId="55" fillId="9" borderId="39" xfId="0" applyFont="1" applyFill="1" applyBorder="1" applyAlignment="1" applyProtection="1">
      <alignment horizontal="center"/>
      <protection/>
    </xf>
    <xf numFmtId="0" fontId="52" fillId="19" borderId="13" xfId="0" applyFont="1" applyFill="1" applyBorder="1" applyAlignment="1" applyProtection="1">
      <alignment horizontal="center" vertical="top" wrapText="1"/>
      <protection locked="0"/>
    </xf>
    <xf numFmtId="0" fontId="52" fillId="19" borderId="15" xfId="0" applyFont="1" applyFill="1" applyBorder="1" applyAlignment="1" applyProtection="1">
      <alignment horizontal="center" vertical="top" wrapText="1"/>
      <protection locked="0"/>
    </xf>
    <xf numFmtId="0" fontId="52" fillId="9" borderId="13" xfId="0" applyFont="1" applyFill="1" applyBorder="1" applyAlignment="1" applyProtection="1">
      <alignment horizontal="center" vertical="top" wrapText="1"/>
      <protection locked="0"/>
    </xf>
    <xf numFmtId="0" fontId="52" fillId="9" borderId="15" xfId="0" applyFont="1" applyFill="1" applyBorder="1" applyAlignment="1" applyProtection="1">
      <alignment horizontal="center" vertical="top" wrapText="1"/>
      <protection locked="0"/>
    </xf>
    <xf numFmtId="0" fontId="21" fillId="0" borderId="0" xfId="58" applyFont="1" applyFill="1" applyAlignment="1" applyProtection="1">
      <alignment horizontal="left" vertical="top"/>
      <protection/>
    </xf>
    <xf numFmtId="0" fontId="33" fillId="0" borderId="0" xfId="58" applyFont="1" applyFill="1" applyAlignment="1" applyProtection="1">
      <alignment horizontal="lef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W39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3"/>
    </sheetView>
  </sheetViews>
  <sheetFormatPr defaultColWidth="9.140625" defaultRowHeight="15"/>
  <cols>
    <col min="1" max="1" width="5.140625" style="9" customWidth="1"/>
    <col min="2" max="2" width="52.8515625" style="2" customWidth="1"/>
    <col min="3" max="3" width="5.421875" style="2" customWidth="1"/>
    <col min="4" max="4" width="7.00390625" style="7" bestFit="1" customWidth="1"/>
    <col min="5" max="5" width="5.421875" style="2" customWidth="1"/>
    <col min="6" max="6" width="7.00390625" style="7" bestFit="1" customWidth="1"/>
    <col min="7" max="7" width="5.421875" style="2" customWidth="1"/>
    <col min="8" max="8" width="7.00390625" style="7" bestFit="1" customWidth="1"/>
    <col min="9" max="9" width="5.421875" style="2" customWidth="1"/>
    <col min="10" max="10" width="3.57421875" style="7" customWidth="1"/>
    <col min="11" max="11" width="5.421875" style="2" customWidth="1"/>
    <col min="12" max="12" width="7.00390625" style="7" bestFit="1" customWidth="1"/>
    <col min="13" max="13" width="5.421875" style="2" customWidth="1"/>
    <col min="14" max="14" width="7.00390625" style="7" bestFit="1" customWidth="1"/>
    <col min="15" max="15" width="5.421875" style="2" customWidth="1"/>
    <col min="16" max="16" width="3.57421875" style="7" customWidth="1"/>
    <col min="17" max="17" width="5.421875" style="2" customWidth="1"/>
    <col min="18" max="18" width="7.00390625" style="7" bestFit="1" customWidth="1"/>
    <col min="19" max="19" width="5.421875" style="2" customWidth="1"/>
    <col min="20" max="20" width="7.00390625" style="7" bestFit="1" customWidth="1"/>
    <col min="21" max="21" width="5.421875" style="2" customWidth="1"/>
    <col min="22" max="22" width="8.8515625" style="7" bestFit="1" customWidth="1"/>
    <col min="23" max="23" width="5.421875" style="2" customWidth="1"/>
    <col min="24" max="24" width="7.00390625" style="7" bestFit="1" customWidth="1"/>
    <col min="25" max="25" width="5.421875" style="2" customWidth="1"/>
    <col min="26" max="26" width="7.00390625" style="7" bestFit="1" customWidth="1"/>
    <col min="27" max="27" width="5.421875" style="2" customWidth="1"/>
    <col min="28" max="28" width="7.00390625" style="7" bestFit="1" customWidth="1"/>
    <col min="29" max="29" width="5.421875" style="2" customWidth="1"/>
    <col min="30" max="30" width="7.00390625" style="7" bestFit="1" customWidth="1"/>
    <col min="31" max="31" width="5.421875" style="2" customWidth="1"/>
    <col min="32" max="32" width="7.00390625" style="7" bestFit="1" customWidth="1"/>
    <col min="33" max="33" width="5.421875" style="2" customWidth="1"/>
    <col min="34" max="34" width="7.00390625" style="7" bestFit="1" customWidth="1"/>
    <col min="35" max="35" width="5.421875" style="2" customWidth="1"/>
    <col min="36" max="36" width="3.57421875" style="7" customWidth="1"/>
    <col min="37" max="37" width="5.421875" style="2" customWidth="1"/>
    <col min="38" max="38" width="3.57421875" style="7" customWidth="1"/>
    <col min="39" max="39" width="5.421875" style="2" customWidth="1"/>
    <col min="40" max="40" width="3.57421875" style="7" customWidth="1"/>
    <col min="41" max="41" width="5.421875" style="2" customWidth="1"/>
    <col min="42" max="42" width="3.57421875" style="7" customWidth="1"/>
    <col min="43" max="43" width="5.421875" style="2" customWidth="1"/>
    <col min="44" max="44" width="3.57421875" style="7" customWidth="1"/>
    <col min="45" max="45" width="5.421875" style="2" customWidth="1"/>
    <col min="46" max="46" width="3.57421875" style="7" customWidth="1"/>
    <col min="47" max="47" width="5.421875" style="2" customWidth="1"/>
    <col min="48" max="48" width="3.57421875" style="7" customWidth="1"/>
    <col min="49" max="49" width="5.421875" style="2" customWidth="1"/>
    <col min="50" max="50" width="3.57421875" style="7" customWidth="1"/>
    <col min="51" max="51" width="5.421875" style="2" customWidth="1"/>
    <col min="52" max="52" width="3.57421875" style="7" customWidth="1"/>
    <col min="53" max="53" width="5.421875" style="2" customWidth="1"/>
    <col min="54" max="54" width="3.57421875" style="7" customWidth="1"/>
    <col min="55" max="55" width="5.421875" style="2" customWidth="1"/>
    <col min="56" max="56" width="3.57421875" style="7" customWidth="1"/>
    <col min="57" max="57" width="5.421875" style="2" customWidth="1"/>
    <col min="58" max="58" width="7.140625" style="7" customWidth="1"/>
    <col min="59" max="59" width="7.140625" style="2" customWidth="1"/>
    <col min="60" max="60" width="7.140625" style="7" customWidth="1"/>
    <col min="61" max="61" width="7.140625" style="2" customWidth="1"/>
    <col min="62" max="62" width="3.57421875" style="7" customWidth="1"/>
    <col min="63" max="63" width="7.140625" style="2" customWidth="1"/>
    <col min="64" max="64" width="3.57421875" style="7" customWidth="1"/>
    <col min="65" max="65" width="5.421875" style="2" customWidth="1"/>
    <col min="66" max="66" width="3.57421875" style="7" customWidth="1"/>
    <col min="67" max="67" width="5.421875" style="2" customWidth="1"/>
    <col min="68" max="68" width="3.57421875" style="7" customWidth="1"/>
    <col min="69" max="69" width="5.421875" style="2" customWidth="1"/>
    <col min="70" max="70" width="3.57421875" style="7" customWidth="1"/>
    <col min="71" max="71" width="5.421875" style="2" customWidth="1"/>
    <col min="72" max="72" width="3.57421875" style="7" customWidth="1"/>
    <col min="73" max="73" width="6.140625" style="2" customWidth="1"/>
    <col min="74" max="74" width="3.57421875" style="7" customWidth="1"/>
    <col min="75" max="110" width="5.00390625" style="2" customWidth="1"/>
    <col min="111" max="16384" width="9.140625" style="2" customWidth="1"/>
  </cols>
  <sheetData>
    <row r="1" spans="1:74" ht="21">
      <c r="A1" s="97" t="s">
        <v>16</v>
      </c>
      <c r="B1" s="97"/>
      <c r="C1" s="10"/>
      <c r="D1" s="10"/>
      <c r="E1" s="3"/>
      <c r="F1" s="2"/>
      <c r="H1" s="2"/>
      <c r="J1" s="2"/>
      <c r="L1" s="2"/>
      <c r="N1" s="2"/>
      <c r="P1" s="2"/>
      <c r="R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</row>
    <row r="2" spans="1:74" ht="175.5" customHeight="1">
      <c r="A2" s="127" t="s">
        <v>194</v>
      </c>
      <c r="B2" s="1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6.5" thickBot="1">
      <c r="A3" s="98" t="s">
        <v>193</v>
      </c>
      <c r="B3" s="98"/>
      <c r="C3" s="11"/>
      <c r="D3" s="11"/>
      <c r="E3" s="3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</row>
    <row r="4" spans="1:74" s="3" customFormat="1" ht="19.5" thickBot="1">
      <c r="A4" s="8"/>
      <c r="C4" s="99" t="s">
        <v>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102" t="s">
        <v>6</v>
      </c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4"/>
      <c r="AI4" s="105" t="s">
        <v>17</v>
      </c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7"/>
    </row>
    <row r="5" spans="1:74" ht="86.25" customHeight="1" thickBot="1">
      <c r="A5" s="112" t="s">
        <v>0</v>
      </c>
      <c r="B5" s="114" t="s">
        <v>1</v>
      </c>
      <c r="C5" s="108" t="s">
        <v>35</v>
      </c>
      <c r="D5" s="109"/>
      <c r="E5" s="108" t="s">
        <v>120</v>
      </c>
      <c r="F5" s="109"/>
      <c r="G5" s="108" t="s">
        <v>36</v>
      </c>
      <c r="H5" s="109"/>
      <c r="I5" s="108" t="s">
        <v>37</v>
      </c>
      <c r="J5" s="109"/>
      <c r="K5" s="108" t="s">
        <v>146</v>
      </c>
      <c r="L5" s="109"/>
      <c r="M5" s="108" t="s">
        <v>38</v>
      </c>
      <c r="N5" s="109"/>
      <c r="O5" s="108"/>
      <c r="P5" s="109"/>
      <c r="Q5" s="110" t="s">
        <v>39</v>
      </c>
      <c r="R5" s="111"/>
      <c r="S5" s="110" t="s">
        <v>40</v>
      </c>
      <c r="T5" s="111"/>
      <c r="U5" s="110" t="s">
        <v>41</v>
      </c>
      <c r="V5" s="111"/>
      <c r="W5" s="110" t="s">
        <v>147</v>
      </c>
      <c r="X5" s="111"/>
      <c r="Y5" s="110" t="s">
        <v>42</v>
      </c>
      <c r="Z5" s="111"/>
      <c r="AA5" s="110" t="s">
        <v>43</v>
      </c>
      <c r="AB5" s="111"/>
      <c r="AC5" s="110"/>
      <c r="AD5" s="111"/>
      <c r="AE5" s="110"/>
      <c r="AF5" s="111"/>
      <c r="AG5" s="110"/>
      <c r="AH5" s="111"/>
      <c r="AI5" s="95" t="s">
        <v>44</v>
      </c>
      <c r="AJ5" s="96"/>
      <c r="AK5" s="95" t="s">
        <v>45</v>
      </c>
      <c r="AL5" s="96"/>
      <c r="AM5" s="95" t="s">
        <v>46</v>
      </c>
      <c r="AN5" s="96"/>
      <c r="AO5" s="95" t="s">
        <v>47</v>
      </c>
      <c r="AP5" s="96"/>
      <c r="AQ5" s="95" t="s">
        <v>48</v>
      </c>
      <c r="AR5" s="96"/>
      <c r="AS5" s="95" t="s">
        <v>49</v>
      </c>
      <c r="AT5" s="96"/>
      <c r="AU5" s="95" t="s">
        <v>50</v>
      </c>
      <c r="AV5" s="96"/>
      <c r="AW5" s="95" t="s">
        <v>51</v>
      </c>
      <c r="AX5" s="96"/>
      <c r="AY5" s="95" t="s">
        <v>52</v>
      </c>
      <c r="AZ5" s="96"/>
      <c r="BA5" s="95" t="s">
        <v>53</v>
      </c>
      <c r="BB5" s="96"/>
      <c r="BC5" s="95" t="s">
        <v>54</v>
      </c>
      <c r="BD5" s="96"/>
      <c r="BE5" s="95" t="s">
        <v>55</v>
      </c>
      <c r="BF5" s="96"/>
      <c r="BG5" s="95" t="s">
        <v>56</v>
      </c>
      <c r="BH5" s="96"/>
      <c r="BI5" s="95" t="s">
        <v>57</v>
      </c>
      <c r="BJ5" s="96"/>
      <c r="BK5" s="95" t="s">
        <v>58</v>
      </c>
      <c r="BL5" s="96"/>
      <c r="BM5" s="95"/>
      <c r="BN5" s="96"/>
      <c r="BO5" s="95"/>
      <c r="BP5" s="96"/>
      <c r="BQ5" s="95"/>
      <c r="BR5" s="96"/>
      <c r="BS5" s="95"/>
      <c r="BT5" s="96"/>
      <c r="BU5" s="95"/>
      <c r="BV5" s="96"/>
    </row>
    <row r="6" spans="1:74" ht="15.75" thickBot="1">
      <c r="A6" s="113"/>
      <c r="B6" s="115"/>
      <c r="C6" s="4" t="s">
        <v>3</v>
      </c>
      <c r="D6" s="5" t="s">
        <v>2</v>
      </c>
      <c r="E6" s="6" t="s">
        <v>3</v>
      </c>
      <c r="F6" s="5" t="s">
        <v>2</v>
      </c>
      <c r="G6" s="6" t="s">
        <v>3</v>
      </c>
      <c r="H6" s="5" t="s">
        <v>2</v>
      </c>
      <c r="I6" s="6" t="s">
        <v>3</v>
      </c>
      <c r="J6" s="5" t="s">
        <v>2</v>
      </c>
      <c r="K6" s="6" t="s">
        <v>3</v>
      </c>
      <c r="L6" s="5" t="s">
        <v>2</v>
      </c>
      <c r="M6" s="6" t="s">
        <v>3</v>
      </c>
      <c r="N6" s="5" t="s">
        <v>2</v>
      </c>
      <c r="O6" s="6" t="s">
        <v>3</v>
      </c>
      <c r="P6" s="5" t="s">
        <v>2</v>
      </c>
      <c r="Q6" s="6" t="s">
        <v>3</v>
      </c>
      <c r="R6" s="5" t="s">
        <v>2</v>
      </c>
      <c r="S6" s="6" t="s">
        <v>3</v>
      </c>
      <c r="T6" s="5" t="s">
        <v>2</v>
      </c>
      <c r="U6" s="6" t="s">
        <v>3</v>
      </c>
      <c r="V6" s="5" t="s">
        <v>2</v>
      </c>
      <c r="W6" s="6" t="s">
        <v>3</v>
      </c>
      <c r="X6" s="5" t="s">
        <v>2</v>
      </c>
      <c r="Y6" s="6" t="s">
        <v>3</v>
      </c>
      <c r="Z6" s="5" t="s">
        <v>2</v>
      </c>
      <c r="AA6" s="6" t="s">
        <v>3</v>
      </c>
      <c r="AB6" s="5" t="s">
        <v>2</v>
      </c>
      <c r="AC6" s="6" t="s">
        <v>3</v>
      </c>
      <c r="AD6" s="5" t="s">
        <v>2</v>
      </c>
      <c r="AE6" s="6" t="s">
        <v>3</v>
      </c>
      <c r="AF6" s="5" t="s">
        <v>2</v>
      </c>
      <c r="AG6" s="6" t="s">
        <v>3</v>
      </c>
      <c r="AH6" s="5" t="s">
        <v>2</v>
      </c>
      <c r="AI6" s="6" t="s">
        <v>3</v>
      </c>
      <c r="AJ6" s="5" t="s">
        <v>2</v>
      </c>
      <c r="AK6" s="6" t="s">
        <v>3</v>
      </c>
      <c r="AL6" s="5" t="s">
        <v>2</v>
      </c>
      <c r="AM6" s="6" t="s">
        <v>3</v>
      </c>
      <c r="AN6" s="5" t="s">
        <v>2</v>
      </c>
      <c r="AO6" s="6" t="s">
        <v>3</v>
      </c>
      <c r="AP6" s="5" t="s">
        <v>2</v>
      </c>
      <c r="AQ6" s="6" t="s">
        <v>3</v>
      </c>
      <c r="AR6" s="5" t="s">
        <v>2</v>
      </c>
      <c r="AS6" s="6" t="s">
        <v>3</v>
      </c>
      <c r="AT6" s="5" t="s">
        <v>2</v>
      </c>
      <c r="AU6" s="6" t="s">
        <v>3</v>
      </c>
      <c r="AV6" s="5" t="s">
        <v>2</v>
      </c>
      <c r="AW6" s="6" t="s">
        <v>3</v>
      </c>
      <c r="AX6" s="5" t="s">
        <v>2</v>
      </c>
      <c r="AY6" s="6" t="s">
        <v>3</v>
      </c>
      <c r="AZ6" s="5" t="s">
        <v>2</v>
      </c>
      <c r="BA6" s="6" t="s">
        <v>3</v>
      </c>
      <c r="BB6" s="5" t="s">
        <v>2</v>
      </c>
      <c r="BC6" s="6" t="s">
        <v>3</v>
      </c>
      <c r="BD6" s="5" t="s">
        <v>2</v>
      </c>
      <c r="BE6" s="6" t="s">
        <v>3</v>
      </c>
      <c r="BF6" s="5" t="s">
        <v>2</v>
      </c>
      <c r="BG6" s="6" t="s">
        <v>3</v>
      </c>
      <c r="BH6" s="5" t="s">
        <v>2</v>
      </c>
      <c r="BI6" s="6" t="s">
        <v>3</v>
      </c>
      <c r="BJ6" s="5" t="s">
        <v>2</v>
      </c>
      <c r="BK6" s="6" t="s">
        <v>3</v>
      </c>
      <c r="BL6" s="5" t="s">
        <v>2</v>
      </c>
      <c r="BM6" s="6" t="s">
        <v>3</v>
      </c>
      <c r="BN6" s="5" t="s">
        <v>2</v>
      </c>
      <c r="BO6" s="6" t="s">
        <v>3</v>
      </c>
      <c r="BP6" s="5" t="s">
        <v>2</v>
      </c>
      <c r="BQ6" s="6" t="s">
        <v>3</v>
      </c>
      <c r="BR6" s="5" t="s">
        <v>2</v>
      </c>
      <c r="BS6" s="6" t="s">
        <v>3</v>
      </c>
      <c r="BT6" s="5" t="s">
        <v>2</v>
      </c>
      <c r="BU6" s="15" t="s">
        <v>3</v>
      </c>
      <c r="BV6" s="14" t="s">
        <v>2</v>
      </c>
    </row>
    <row r="7" spans="1:74" s="20" customFormat="1" ht="18.75" customHeight="1" thickBot="1">
      <c r="A7" s="12" t="s">
        <v>10</v>
      </c>
      <c r="B7" s="13"/>
      <c r="C7" s="16"/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17"/>
      <c r="AE7" s="18"/>
      <c r="AF7" s="17"/>
      <c r="AG7" s="18"/>
      <c r="AH7" s="17"/>
      <c r="AI7" s="18"/>
      <c r="AJ7" s="17"/>
      <c r="AK7" s="18"/>
      <c r="AL7" s="17"/>
      <c r="AM7" s="18"/>
      <c r="AN7" s="17"/>
      <c r="AO7" s="18"/>
      <c r="AP7" s="17"/>
      <c r="AQ7" s="18"/>
      <c r="AR7" s="17"/>
      <c r="AS7" s="18"/>
      <c r="AT7" s="17"/>
      <c r="AU7" s="18"/>
      <c r="AV7" s="17"/>
      <c r="AW7" s="18"/>
      <c r="AX7" s="17"/>
      <c r="AY7" s="18"/>
      <c r="AZ7" s="17"/>
      <c r="BA7" s="18"/>
      <c r="BB7" s="17"/>
      <c r="BC7" s="18"/>
      <c r="BD7" s="17"/>
      <c r="BE7" s="18"/>
      <c r="BF7" s="17"/>
      <c r="BG7" s="18"/>
      <c r="BH7" s="17"/>
      <c r="BI7" s="18"/>
      <c r="BJ7" s="17"/>
      <c r="BK7" s="18"/>
      <c r="BL7" s="17"/>
      <c r="BM7" s="18"/>
      <c r="BN7" s="17"/>
      <c r="BO7" s="18"/>
      <c r="BP7" s="17"/>
      <c r="BQ7" s="18"/>
      <c r="BR7" s="17"/>
      <c r="BS7" s="18"/>
      <c r="BT7" s="17"/>
      <c r="BU7" s="16"/>
      <c r="BV7" s="19"/>
    </row>
    <row r="8" spans="1:75" s="20" customFormat="1" ht="18.75" customHeight="1">
      <c r="A8" s="38">
        <v>1</v>
      </c>
      <c r="B8" s="39" t="s">
        <v>116</v>
      </c>
      <c r="C8" s="29">
        <v>5.99</v>
      </c>
      <c r="D8" s="59"/>
      <c r="E8" s="29">
        <v>5.95</v>
      </c>
      <c r="F8" s="59" t="s">
        <v>4</v>
      </c>
      <c r="G8" s="29">
        <v>5.99</v>
      </c>
      <c r="H8" s="59" t="s">
        <v>4</v>
      </c>
      <c r="I8" s="29">
        <v>5.99</v>
      </c>
      <c r="J8" s="59"/>
      <c r="K8" s="29">
        <v>8.4</v>
      </c>
      <c r="L8" s="59"/>
      <c r="M8" s="29">
        <v>8.79</v>
      </c>
      <c r="N8" s="59"/>
      <c r="O8" s="29"/>
      <c r="P8" s="59"/>
      <c r="Q8" s="29">
        <v>7.45</v>
      </c>
      <c r="R8" s="59" t="s">
        <v>4</v>
      </c>
      <c r="S8" s="29">
        <v>6.95</v>
      </c>
      <c r="T8" s="59"/>
      <c r="U8" s="29">
        <v>7.95</v>
      </c>
      <c r="V8" s="59"/>
      <c r="W8" s="29">
        <v>8.35</v>
      </c>
      <c r="X8" s="59"/>
      <c r="Y8" s="29">
        <v>7.99</v>
      </c>
      <c r="Z8" s="59"/>
      <c r="AA8" s="29">
        <v>5.99</v>
      </c>
      <c r="AB8" s="59"/>
      <c r="AC8" s="29"/>
      <c r="AD8" s="59"/>
      <c r="AE8" s="29"/>
      <c r="AF8" s="59"/>
      <c r="AG8" s="29"/>
      <c r="AH8" s="59"/>
      <c r="AI8" s="29">
        <v>9</v>
      </c>
      <c r="AJ8" s="59"/>
      <c r="AK8" s="29">
        <v>8.5</v>
      </c>
      <c r="AL8" s="59"/>
      <c r="AM8" s="29">
        <v>8.95</v>
      </c>
      <c r="AN8" s="59"/>
      <c r="AO8" s="29">
        <v>9</v>
      </c>
      <c r="AP8" s="59"/>
      <c r="AQ8" s="29">
        <v>8.95</v>
      </c>
      <c r="AR8" s="59"/>
      <c r="AS8" s="29">
        <v>7.79</v>
      </c>
      <c r="AT8" s="59" t="s">
        <v>4</v>
      </c>
      <c r="AU8" s="29">
        <v>8.95</v>
      </c>
      <c r="AV8" s="59"/>
      <c r="AW8" s="29">
        <v>8.5</v>
      </c>
      <c r="AX8" s="59"/>
      <c r="AY8" s="29">
        <v>8.5</v>
      </c>
      <c r="AZ8" s="59"/>
      <c r="BA8" s="29">
        <v>7.95</v>
      </c>
      <c r="BB8" s="59"/>
      <c r="BC8" s="29">
        <v>7</v>
      </c>
      <c r="BD8" s="59"/>
      <c r="BE8" s="29">
        <v>9</v>
      </c>
      <c r="BF8" s="59"/>
      <c r="BG8" s="29">
        <v>8.5</v>
      </c>
      <c r="BH8" s="59"/>
      <c r="BI8" s="29">
        <v>8.5</v>
      </c>
      <c r="BJ8" s="59"/>
      <c r="BK8" s="29">
        <v>8.65</v>
      </c>
      <c r="BL8" s="59"/>
      <c r="BM8" s="40"/>
      <c r="BN8" s="54"/>
      <c r="BO8" s="40"/>
      <c r="BP8" s="54"/>
      <c r="BQ8" s="40"/>
      <c r="BR8" s="54"/>
      <c r="BS8" s="40"/>
      <c r="BT8" s="54"/>
      <c r="BU8" s="40"/>
      <c r="BV8" s="55"/>
      <c r="BW8" s="56">
        <f>COUNTIF(C8:BV8,"&gt;0")</f>
        <v>27</v>
      </c>
    </row>
    <row r="9" spans="1:75" s="26" customFormat="1" ht="18.75" customHeight="1">
      <c r="A9" s="21">
        <v>2</v>
      </c>
      <c r="B9" s="22" t="s">
        <v>117</v>
      </c>
      <c r="C9" s="60"/>
      <c r="D9" s="61"/>
      <c r="E9" s="60"/>
      <c r="F9" s="61"/>
      <c r="G9" s="60">
        <v>7.99</v>
      </c>
      <c r="H9" s="61"/>
      <c r="I9" s="60"/>
      <c r="J9" s="61"/>
      <c r="K9" s="60">
        <v>8.4</v>
      </c>
      <c r="L9" s="61"/>
      <c r="M9" s="60"/>
      <c r="N9" s="61"/>
      <c r="O9" s="60"/>
      <c r="P9" s="61"/>
      <c r="Q9" s="60">
        <v>6.45</v>
      </c>
      <c r="R9" s="61" t="s">
        <v>4</v>
      </c>
      <c r="S9" s="60"/>
      <c r="T9" s="61"/>
      <c r="U9" s="60"/>
      <c r="V9" s="61"/>
      <c r="W9" s="60"/>
      <c r="X9" s="61"/>
      <c r="Y9" s="60">
        <v>7.39</v>
      </c>
      <c r="Z9" s="61"/>
      <c r="AA9" s="60"/>
      <c r="AB9" s="61"/>
      <c r="AC9" s="60"/>
      <c r="AD9" s="61"/>
      <c r="AE9" s="60"/>
      <c r="AF9" s="61"/>
      <c r="AG9" s="60"/>
      <c r="AH9" s="61"/>
      <c r="AI9" s="60"/>
      <c r="AJ9" s="61"/>
      <c r="AK9" s="60"/>
      <c r="AL9" s="61"/>
      <c r="AM9" s="60"/>
      <c r="AN9" s="61"/>
      <c r="AO9" s="60"/>
      <c r="AP9" s="61"/>
      <c r="AQ9" s="60"/>
      <c r="AR9" s="61"/>
      <c r="AS9" s="60"/>
      <c r="AT9" s="61"/>
      <c r="AU9" s="60"/>
      <c r="AV9" s="61"/>
      <c r="AW9" s="60"/>
      <c r="AX9" s="61"/>
      <c r="AY9" s="60"/>
      <c r="AZ9" s="61"/>
      <c r="BA9" s="60"/>
      <c r="BB9" s="61"/>
      <c r="BC9" s="60"/>
      <c r="BD9" s="61"/>
      <c r="BE9" s="60"/>
      <c r="BF9" s="61"/>
      <c r="BG9" s="60"/>
      <c r="BH9" s="61"/>
      <c r="BI9" s="60"/>
      <c r="BJ9" s="61"/>
      <c r="BK9" s="60"/>
      <c r="BL9" s="61"/>
      <c r="BM9" s="23"/>
      <c r="BN9" s="24"/>
      <c r="BO9" s="23"/>
      <c r="BP9" s="24"/>
      <c r="BQ9" s="23"/>
      <c r="BR9" s="24"/>
      <c r="BS9" s="23"/>
      <c r="BT9" s="24"/>
      <c r="BU9" s="23"/>
      <c r="BV9" s="25"/>
      <c r="BW9" s="56">
        <f aca="true" t="shared" si="0" ref="BW9:BW25">COUNTIF(C9:BV9,"&gt;0")</f>
        <v>4</v>
      </c>
    </row>
    <row r="10" spans="1:75" s="20" customFormat="1" ht="18.75" customHeight="1">
      <c r="A10" s="27">
        <v>3</v>
      </c>
      <c r="B10" s="28" t="s">
        <v>118</v>
      </c>
      <c r="C10" s="29">
        <v>5.99</v>
      </c>
      <c r="D10" s="30"/>
      <c r="E10" s="29">
        <v>5.95</v>
      </c>
      <c r="F10" s="30" t="s">
        <v>4</v>
      </c>
      <c r="G10" s="29">
        <v>5.99</v>
      </c>
      <c r="H10" s="30" t="s">
        <v>4</v>
      </c>
      <c r="I10" s="29">
        <v>5.99</v>
      </c>
      <c r="J10" s="30"/>
      <c r="K10" s="29">
        <v>7.9</v>
      </c>
      <c r="L10" s="30"/>
      <c r="M10" s="29">
        <v>8.79</v>
      </c>
      <c r="N10" s="30"/>
      <c r="O10" s="29"/>
      <c r="P10" s="30"/>
      <c r="Q10" s="29">
        <v>6.95</v>
      </c>
      <c r="R10" s="30" t="s">
        <v>4</v>
      </c>
      <c r="S10" s="29">
        <v>6.95</v>
      </c>
      <c r="T10" s="30"/>
      <c r="U10" s="29">
        <v>7.7</v>
      </c>
      <c r="V10" s="30"/>
      <c r="W10" s="29">
        <v>8.35</v>
      </c>
      <c r="X10" s="30"/>
      <c r="Y10" s="29">
        <v>7.99</v>
      </c>
      <c r="Z10" s="30"/>
      <c r="AA10" s="29">
        <v>5.99</v>
      </c>
      <c r="AB10" s="30"/>
      <c r="AC10" s="29"/>
      <c r="AD10" s="30"/>
      <c r="AE10" s="29"/>
      <c r="AF10" s="30"/>
      <c r="AG10" s="29"/>
      <c r="AH10" s="30"/>
      <c r="AI10" s="29">
        <v>7</v>
      </c>
      <c r="AJ10" s="30"/>
      <c r="AK10" s="29">
        <v>8</v>
      </c>
      <c r="AL10" s="30"/>
      <c r="AM10" s="29">
        <v>7.95</v>
      </c>
      <c r="AN10" s="30"/>
      <c r="AO10" s="29">
        <v>8.5</v>
      </c>
      <c r="AP10" s="30"/>
      <c r="AQ10" s="29">
        <v>8.5</v>
      </c>
      <c r="AR10" s="30"/>
      <c r="AS10" s="29">
        <v>7</v>
      </c>
      <c r="AT10" s="30"/>
      <c r="AU10" s="29">
        <v>7.95</v>
      </c>
      <c r="AV10" s="30"/>
      <c r="AW10" s="29">
        <v>8</v>
      </c>
      <c r="AX10" s="30"/>
      <c r="AY10" s="29">
        <v>7.5</v>
      </c>
      <c r="AZ10" s="30"/>
      <c r="BA10" s="29">
        <v>7.5</v>
      </c>
      <c r="BB10" s="30"/>
      <c r="BC10" s="29">
        <v>6.5</v>
      </c>
      <c r="BD10" s="30"/>
      <c r="BE10" s="29">
        <v>8.25</v>
      </c>
      <c r="BF10" s="30"/>
      <c r="BG10" s="29">
        <v>8</v>
      </c>
      <c r="BH10" s="30"/>
      <c r="BI10" s="29">
        <v>8</v>
      </c>
      <c r="BJ10" s="30"/>
      <c r="BK10" s="29">
        <v>7.95</v>
      </c>
      <c r="BL10" s="30"/>
      <c r="BM10" s="29"/>
      <c r="BN10" s="30"/>
      <c r="BO10" s="29"/>
      <c r="BP10" s="30"/>
      <c r="BQ10" s="29"/>
      <c r="BR10" s="30"/>
      <c r="BS10" s="29"/>
      <c r="BT10" s="30"/>
      <c r="BU10" s="29"/>
      <c r="BV10" s="31"/>
      <c r="BW10" s="56">
        <f t="shared" si="0"/>
        <v>27</v>
      </c>
    </row>
    <row r="11" spans="1:75" s="26" customFormat="1" ht="18.75" customHeight="1">
      <c r="A11" s="21">
        <v>4</v>
      </c>
      <c r="B11" s="22" t="s">
        <v>119</v>
      </c>
      <c r="C11" s="60"/>
      <c r="D11" s="61"/>
      <c r="E11" s="60"/>
      <c r="F11" s="61"/>
      <c r="G11" s="60">
        <v>7.99</v>
      </c>
      <c r="H11" s="61"/>
      <c r="I11" s="60"/>
      <c r="J11" s="61"/>
      <c r="K11" s="60">
        <v>7.9</v>
      </c>
      <c r="L11" s="61"/>
      <c r="M11" s="60"/>
      <c r="N11" s="61"/>
      <c r="O11" s="60"/>
      <c r="P11" s="61"/>
      <c r="Q11" s="60">
        <v>6.45</v>
      </c>
      <c r="R11" s="61" t="s">
        <v>4</v>
      </c>
      <c r="S11" s="60"/>
      <c r="T11" s="61"/>
      <c r="U11" s="60"/>
      <c r="V11" s="61"/>
      <c r="W11" s="60"/>
      <c r="X11" s="61"/>
      <c r="Y11" s="60">
        <v>7.39</v>
      </c>
      <c r="Z11" s="61"/>
      <c r="AA11" s="60"/>
      <c r="AB11" s="61"/>
      <c r="AC11" s="60"/>
      <c r="AD11" s="61"/>
      <c r="AE11" s="60"/>
      <c r="AF11" s="61"/>
      <c r="AG11" s="60"/>
      <c r="AH11" s="61"/>
      <c r="AI11" s="60"/>
      <c r="AJ11" s="61"/>
      <c r="AK11" s="60"/>
      <c r="AL11" s="61"/>
      <c r="AM11" s="60"/>
      <c r="AN11" s="61"/>
      <c r="AO11" s="60"/>
      <c r="AP11" s="61"/>
      <c r="AQ11" s="60"/>
      <c r="AR11" s="61"/>
      <c r="AS11" s="60"/>
      <c r="AT11" s="61"/>
      <c r="AU11" s="60"/>
      <c r="AV11" s="61"/>
      <c r="AW11" s="60"/>
      <c r="AX11" s="61"/>
      <c r="AY11" s="60"/>
      <c r="AZ11" s="61"/>
      <c r="BA11" s="60"/>
      <c r="BB11" s="61"/>
      <c r="BC11" s="60"/>
      <c r="BD11" s="61"/>
      <c r="BE11" s="60"/>
      <c r="BF11" s="61"/>
      <c r="BG11" s="60"/>
      <c r="BH11" s="61"/>
      <c r="BI11" s="60"/>
      <c r="BJ11" s="61"/>
      <c r="BK11" s="60"/>
      <c r="BL11" s="61"/>
      <c r="BM11" s="23"/>
      <c r="BN11" s="32"/>
      <c r="BO11" s="23"/>
      <c r="BP11" s="32"/>
      <c r="BQ11" s="23"/>
      <c r="BR11" s="32"/>
      <c r="BS11" s="23"/>
      <c r="BT11" s="32"/>
      <c r="BU11" s="23"/>
      <c r="BV11" s="33"/>
      <c r="BW11" s="56">
        <f t="shared" si="0"/>
        <v>4</v>
      </c>
    </row>
    <row r="12" spans="1:75" s="20" customFormat="1" ht="18.75" customHeight="1">
      <c r="A12" s="27">
        <v>5</v>
      </c>
      <c r="B12" s="34" t="s">
        <v>18</v>
      </c>
      <c r="C12" s="29">
        <v>4.49</v>
      </c>
      <c r="D12" s="59"/>
      <c r="E12" s="29">
        <v>3.95</v>
      </c>
      <c r="F12" s="59"/>
      <c r="G12" s="29">
        <v>4.65</v>
      </c>
      <c r="H12" s="59"/>
      <c r="I12" s="29">
        <v>4.59</v>
      </c>
      <c r="J12" s="59"/>
      <c r="K12" s="29">
        <v>4.85</v>
      </c>
      <c r="L12" s="59"/>
      <c r="M12" s="29">
        <v>5.99</v>
      </c>
      <c r="N12" s="59"/>
      <c r="O12" s="29"/>
      <c r="P12" s="59"/>
      <c r="Q12" s="29">
        <v>3.39</v>
      </c>
      <c r="R12" s="59" t="s">
        <v>4</v>
      </c>
      <c r="S12" s="29">
        <v>3.75</v>
      </c>
      <c r="T12" s="59"/>
      <c r="U12" s="29">
        <v>3.95</v>
      </c>
      <c r="V12" s="59"/>
      <c r="W12" s="29">
        <v>5.95</v>
      </c>
      <c r="X12" s="59"/>
      <c r="Y12" s="29">
        <v>4.89</v>
      </c>
      <c r="Z12" s="59"/>
      <c r="AA12" s="29">
        <v>3.99</v>
      </c>
      <c r="AB12" s="59"/>
      <c r="AC12" s="29"/>
      <c r="AD12" s="59"/>
      <c r="AE12" s="29"/>
      <c r="AF12" s="59"/>
      <c r="AG12" s="29"/>
      <c r="AH12" s="59"/>
      <c r="AI12" s="29">
        <v>5.25</v>
      </c>
      <c r="AJ12" s="59"/>
      <c r="AK12" s="29">
        <v>5.65</v>
      </c>
      <c r="AL12" s="59"/>
      <c r="AM12" s="29">
        <v>4.5</v>
      </c>
      <c r="AN12" s="59"/>
      <c r="AO12" s="29">
        <v>4.5</v>
      </c>
      <c r="AP12" s="59"/>
      <c r="AQ12" s="29">
        <v>5.9</v>
      </c>
      <c r="AR12" s="59"/>
      <c r="AS12" s="29">
        <v>5.5</v>
      </c>
      <c r="AT12" s="59"/>
      <c r="AU12" s="29">
        <v>5.3</v>
      </c>
      <c r="AV12" s="59"/>
      <c r="AW12" s="29">
        <v>5.35</v>
      </c>
      <c r="AX12" s="59"/>
      <c r="AY12" s="29">
        <v>5</v>
      </c>
      <c r="AZ12" s="59"/>
      <c r="BA12" s="29">
        <v>5.4</v>
      </c>
      <c r="BB12" s="59"/>
      <c r="BC12" s="29">
        <v>4.5</v>
      </c>
      <c r="BD12" s="59"/>
      <c r="BE12" s="29">
        <v>5</v>
      </c>
      <c r="BF12" s="59"/>
      <c r="BG12" s="29">
        <v>5.8</v>
      </c>
      <c r="BH12" s="59"/>
      <c r="BI12" s="29">
        <v>5.8</v>
      </c>
      <c r="BJ12" s="59"/>
      <c r="BK12" s="29">
        <v>5.5</v>
      </c>
      <c r="BL12" s="59"/>
      <c r="BM12" s="29"/>
      <c r="BN12" s="30"/>
      <c r="BO12" s="29"/>
      <c r="BP12" s="30"/>
      <c r="BQ12" s="29"/>
      <c r="BR12" s="30"/>
      <c r="BS12" s="29"/>
      <c r="BT12" s="30"/>
      <c r="BU12" s="29"/>
      <c r="BV12" s="31"/>
      <c r="BW12" s="56">
        <f t="shared" si="0"/>
        <v>27</v>
      </c>
    </row>
    <row r="13" spans="1:75" s="26" customFormat="1" ht="18.75" customHeight="1">
      <c r="A13" s="21">
        <v>6</v>
      </c>
      <c r="B13" s="35" t="s">
        <v>19</v>
      </c>
      <c r="C13" s="60">
        <v>2.99</v>
      </c>
      <c r="D13" s="62"/>
      <c r="E13" s="60">
        <v>3.3</v>
      </c>
      <c r="F13" s="62" t="s">
        <v>4</v>
      </c>
      <c r="G13" s="60">
        <v>4.45</v>
      </c>
      <c r="H13" s="62"/>
      <c r="I13" s="60">
        <v>3.95</v>
      </c>
      <c r="J13" s="62"/>
      <c r="K13" s="60">
        <v>4.85</v>
      </c>
      <c r="L13" s="62"/>
      <c r="M13" s="60">
        <v>5.49</v>
      </c>
      <c r="N13" s="62"/>
      <c r="O13" s="60"/>
      <c r="P13" s="62"/>
      <c r="Q13" s="60">
        <v>3.15</v>
      </c>
      <c r="R13" s="62" t="s">
        <v>4</v>
      </c>
      <c r="S13" s="60">
        <v>2.99</v>
      </c>
      <c r="T13" s="62" t="s">
        <v>4</v>
      </c>
      <c r="U13" s="60">
        <v>3.95</v>
      </c>
      <c r="V13" s="62"/>
      <c r="W13" s="60">
        <v>4.45</v>
      </c>
      <c r="X13" s="62" t="s">
        <v>4</v>
      </c>
      <c r="Y13" s="60">
        <v>4.89</v>
      </c>
      <c r="Z13" s="62"/>
      <c r="AA13" s="60">
        <v>3.75</v>
      </c>
      <c r="AB13" s="62"/>
      <c r="AC13" s="60"/>
      <c r="AD13" s="62"/>
      <c r="AE13" s="60"/>
      <c r="AF13" s="62"/>
      <c r="AG13" s="60"/>
      <c r="AH13" s="62"/>
      <c r="AI13" s="60">
        <v>5.25</v>
      </c>
      <c r="AJ13" s="62"/>
      <c r="AK13" s="60">
        <v>5.45</v>
      </c>
      <c r="AL13" s="62"/>
      <c r="AM13" s="60">
        <v>4.5</v>
      </c>
      <c r="AN13" s="62"/>
      <c r="AO13" s="60">
        <v>4.5</v>
      </c>
      <c r="AP13" s="62"/>
      <c r="AQ13" s="60">
        <v>5.9</v>
      </c>
      <c r="AR13" s="62"/>
      <c r="AS13" s="60">
        <v>5.5</v>
      </c>
      <c r="AT13" s="62"/>
      <c r="AU13" s="60">
        <v>5.3</v>
      </c>
      <c r="AV13" s="62"/>
      <c r="AW13" s="60">
        <v>5.35</v>
      </c>
      <c r="AX13" s="62"/>
      <c r="AY13" s="60">
        <v>5</v>
      </c>
      <c r="AZ13" s="62"/>
      <c r="BA13" s="60">
        <v>5.4</v>
      </c>
      <c r="BB13" s="62"/>
      <c r="BC13" s="60">
        <v>4.5</v>
      </c>
      <c r="BD13" s="62"/>
      <c r="BE13" s="60">
        <v>5</v>
      </c>
      <c r="BF13" s="62"/>
      <c r="BG13" s="60">
        <v>5.8</v>
      </c>
      <c r="BH13" s="62"/>
      <c r="BI13" s="60">
        <v>5.6</v>
      </c>
      <c r="BJ13" s="62"/>
      <c r="BK13" s="60">
        <v>5.5</v>
      </c>
      <c r="BL13" s="62"/>
      <c r="BM13" s="23"/>
      <c r="BN13" s="32"/>
      <c r="BO13" s="23"/>
      <c r="BP13" s="32"/>
      <c r="BQ13" s="23"/>
      <c r="BR13" s="32"/>
      <c r="BS13" s="23"/>
      <c r="BT13" s="32"/>
      <c r="BU13" s="23"/>
      <c r="BV13" s="33"/>
      <c r="BW13" s="56">
        <f t="shared" si="0"/>
        <v>27</v>
      </c>
    </row>
    <row r="14" spans="1:75" s="20" customFormat="1" ht="18.75" customHeight="1">
      <c r="A14" s="27">
        <v>7</v>
      </c>
      <c r="B14" s="28" t="s">
        <v>20</v>
      </c>
      <c r="C14" s="29">
        <v>4.49</v>
      </c>
      <c r="D14" s="59"/>
      <c r="E14" s="29">
        <v>3.95</v>
      </c>
      <c r="F14" s="59"/>
      <c r="G14" s="29">
        <v>4.65</v>
      </c>
      <c r="H14" s="59"/>
      <c r="I14" s="29">
        <v>4.59</v>
      </c>
      <c r="J14" s="59"/>
      <c r="K14" s="29">
        <v>4.85</v>
      </c>
      <c r="L14" s="59"/>
      <c r="M14" s="29">
        <v>5.99</v>
      </c>
      <c r="N14" s="59"/>
      <c r="O14" s="29"/>
      <c r="P14" s="59"/>
      <c r="Q14" s="29">
        <v>3.39</v>
      </c>
      <c r="R14" s="59" t="s">
        <v>4</v>
      </c>
      <c r="S14" s="29">
        <v>3.75</v>
      </c>
      <c r="T14" s="59" t="s">
        <v>4</v>
      </c>
      <c r="U14" s="29">
        <v>3.75</v>
      </c>
      <c r="V14" s="59"/>
      <c r="W14" s="29">
        <v>5.95</v>
      </c>
      <c r="X14" s="59"/>
      <c r="Y14" s="29">
        <v>4.89</v>
      </c>
      <c r="Z14" s="59"/>
      <c r="AA14" s="29">
        <v>3.99</v>
      </c>
      <c r="AB14" s="59"/>
      <c r="AC14" s="29"/>
      <c r="AD14" s="59"/>
      <c r="AE14" s="29"/>
      <c r="AF14" s="59"/>
      <c r="AG14" s="29"/>
      <c r="AH14" s="59"/>
      <c r="AI14" s="29">
        <v>5.25</v>
      </c>
      <c r="AJ14" s="59"/>
      <c r="AK14" s="29">
        <v>5.65</v>
      </c>
      <c r="AL14" s="59"/>
      <c r="AM14" s="29">
        <v>4.5</v>
      </c>
      <c r="AN14" s="59"/>
      <c r="AO14" s="29">
        <v>4.5</v>
      </c>
      <c r="AP14" s="59"/>
      <c r="AQ14" s="29">
        <v>5.9</v>
      </c>
      <c r="AR14" s="59"/>
      <c r="AS14" s="29">
        <v>5.5</v>
      </c>
      <c r="AT14" s="59"/>
      <c r="AU14" s="29">
        <v>5.3</v>
      </c>
      <c r="AV14" s="59"/>
      <c r="AW14" s="29">
        <v>5.35</v>
      </c>
      <c r="AX14" s="59"/>
      <c r="AY14" s="29">
        <v>5</v>
      </c>
      <c r="AZ14" s="59"/>
      <c r="BA14" s="29">
        <v>5.4</v>
      </c>
      <c r="BB14" s="59"/>
      <c r="BC14" s="29">
        <v>4.5</v>
      </c>
      <c r="BD14" s="59"/>
      <c r="BE14" s="29">
        <v>5</v>
      </c>
      <c r="BF14" s="59"/>
      <c r="BG14" s="29">
        <v>5.8</v>
      </c>
      <c r="BH14" s="59"/>
      <c r="BI14" s="29">
        <v>5.8</v>
      </c>
      <c r="BJ14" s="59"/>
      <c r="BK14" s="29">
        <v>5.5</v>
      </c>
      <c r="BL14" s="59"/>
      <c r="BM14" s="29"/>
      <c r="BN14" s="30"/>
      <c r="BO14" s="29"/>
      <c r="BP14" s="30"/>
      <c r="BQ14" s="29"/>
      <c r="BR14" s="30"/>
      <c r="BS14" s="29"/>
      <c r="BT14" s="30"/>
      <c r="BU14" s="29"/>
      <c r="BV14" s="31"/>
      <c r="BW14" s="56">
        <f t="shared" si="0"/>
        <v>27</v>
      </c>
    </row>
    <row r="15" spans="1:75" s="26" customFormat="1" ht="18.75" customHeight="1">
      <c r="A15" s="21">
        <v>8</v>
      </c>
      <c r="B15" s="35" t="s">
        <v>21</v>
      </c>
      <c r="C15" s="60">
        <v>5.29</v>
      </c>
      <c r="D15" s="62"/>
      <c r="E15" s="60">
        <v>3.95</v>
      </c>
      <c r="F15" s="62"/>
      <c r="G15" s="60">
        <v>4.95</v>
      </c>
      <c r="H15" s="62"/>
      <c r="I15" s="60">
        <v>4.79</v>
      </c>
      <c r="J15" s="62"/>
      <c r="K15" s="60">
        <v>5.4</v>
      </c>
      <c r="L15" s="62"/>
      <c r="M15" s="60">
        <v>4.95</v>
      </c>
      <c r="N15" s="62"/>
      <c r="O15" s="60"/>
      <c r="P15" s="62"/>
      <c r="Q15" s="60">
        <v>3.39</v>
      </c>
      <c r="R15" s="62" t="s">
        <v>4</v>
      </c>
      <c r="S15" s="60">
        <v>2.99</v>
      </c>
      <c r="T15" s="62" t="s">
        <v>4</v>
      </c>
      <c r="U15" s="60"/>
      <c r="V15" s="62"/>
      <c r="W15" s="60">
        <v>5.45</v>
      </c>
      <c r="X15" s="62"/>
      <c r="Y15" s="60">
        <v>5.29</v>
      </c>
      <c r="Z15" s="62"/>
      <c r="AA15" s="60">
        <v>2.79</v>
      </c>
      <c r="AB15" s="62"/>
      <c r="AC15" s="60"/>
      <c r="AD15" s="62"/>
      <c r="AE15" s="60"/>
      <c r="AF15" s="62"/>
      <c r="AG15" s="60"/>
      <c r="AH15" s="62"/>
      <c r="AI15" s="60">
        <v>5.5</v>
      </c>
      <c r="AJ15" s="62"/>
      <c r="AK15" s="60">
        <v>5.89</v>
      </c>
      <c r="AL15" s="62"/>
      <c r="AM15" s="60">
        <v>4.95</v>
      </c>
      <c r="AN15" s="62"/>
      <c r="AO15" s="60">
        <v>5</v>
      </c>
      <c r="AP15" s="62"/>
      <c r="AQ15" s="60">
        <v>6.4</v>
      </c>
      <c r="AR15" s="62"/>
      <c r="AS15" s="60">
        <v>5.9</v>
      </c>
      <c r="AT15" s="62"/>
      <c r="AU15" s="60">
        <v>5.8</v>
      </c>
      <c r="AV15" s="62"/>
      <c r="AW15" s="60">
        <v>6.2</v>
      </c>
      <c r="AX15" s="62"/>
      <c r="AY15" s="60">
        <v>5.5</v>
      </c>
      <c r="AZ15" s="62"/>
      <c r="BA15" s="60">
        <v>5.85</v>
      </c>
      <c r="BB15" s="62"/>
      <c r="BC15" s="60">
        <v>4.5</v>
      </c>
      <c r="BD15" s="62"/>
      <c r="BE15" s="60">
        <v>6</v>
      </c>
      <c r="BF15" s="62"/>
      <c r="BG15" s="60">
        <v>6.5</v>
      </c>
      <c r="BH15" s="62"/>
      <c r="BI15" s="60">
        <v>6</v>
      </c>
      <c r="BJ15" s="62"/>
      <c r="BK15" s="60">
        <v>5.9</v>
      </c>
      <c r="BL15" s="62"/>
      <c r="BM15" s="23"/>
      <c r="BN15" s="32"/>
      <c r="BO15" s="23"/>
      <c r="BP15" s="32"/>
      <c r="BQ15" s="23"/>
      <c r="BR15" s="32"/>
      <c r="BS15" s="23"/>
      <c r="BT15" s="32"/>
      <c r="BU15" s="23"/>
      <c r="BV15" s="33"/>
      <c r="BW15" s="56">
        <f t="shared" si="0"/>
        <v>26</v>
      </c>
    </row>
    <row r="16" spans="1:75" s="20" customFormat="1" ht="18.75" customHeight="1">
      <c r="A16" s="27">
        <v>9</v>
      </c>
      <c r="B16" s="28" t="s">
        <v>22</v>
      </c>
      <c r="C16" s="29">
        <v>3.49</v>
      </c>
      <c r="D16" s="59"/>
      <c r="E16" s="29">
        <v>2.95</v>
      </c>
      <c r="F16" s="59" t="s">
        <v>4</v>
      </c>
      <c r="G16" s="29">
        <v>3.99</v>
      </c>
      <c r="H16" s="59"/>
      <c r="I16" s="29">
        <v>4.39</v>
      </c>
      <c r="J16" s="59"/>
      <c r="K16" s="29">
        <v>4.5</v>
      </c>
      <c r="L16" s="59"/>
      <c r="M16" s="29">
        <v>2.99</v>
      </c>
      <c r="N16" s="59" t="s">
        <v>4</v>
      </c>
      <c r="O16" s="29"/>
      <c r="P16" s="59"/>
      <c r="Q16" s="29">
        <v>3.39</v>
      </c>
      <c r="R16" s="59" t="s">
        <v>4</v>
      </c>
      <c r="S16" s="29"/>
      <c r="T16" s="59"/>
      <c r="U16" s="29">
        <v>3.95</v>
      </c>
      <c r="V16" s="59"/>
      <c r="W16" s="29">
        <v>5.1</v>
      </c>
      <c r="X16" s="59"/>
      <c r="Y16" s="29">
        <v>3.99</v>
      </c>
      <c r="Z16" s="59"/>
      <c r="AA16" s="29">
        <v>2.79</v>
      </c>
      <c r="AB16" s="59"/>
      <c r="AC16" s="29"/>
      <c r="AD16" s="59"/>
      <c r="AE16" s="29"/>
      <c r="AF16" s="59"/>
      <c r="AG16" s="29"/>
      <c r="AH16" s="59"/>
      <c r="AI16" s="29">
        <v>5.5</v>
      </c>
      <c r="AJ16" s="59"/>
      <c r="AK16" s="29">
        <v>3.99</v>
      </c>
      <c r="AL16" s="59"/>
      <c r="AM16" s="29">
        <v>4.95</v>
      </c>
      <c r="AN16" s="59"/>
      <c r="AO16" s="29">
        <v>5</v>
      </c>
      <c r="AP16" s="59"/>
      <c r="AQ16" s="29">
        <v>6</v>
      </c>
      <c r="AR16" s="59"/>
      <c r="AS16" s="29">
        <v>5.9</v>
      </c>
      <c r="AT16" s="59"/>
      <c r="AU16" s="29">
        <v>5.8</v>
      </c>
      <c r="AV16" s="59"/>
      <c r="AW16" s="29">
        <v>5.6</v>
      </c>
      <c r="AX16" s="59"/>
      <c r="AY16" s="29">
        <v>5.5</v>
      </c>
      <c r="AZ16" s="59"/>
      <c r="BA16" s="29">
        <v>5.85</v>
      </c>
      <c r="BB16" s="59"/>
      <c r="BC16" s="29"/>
      <c r="BD16" s="59"/>
      <c r="BE16" s="29">
        <v>6</v>
      </c>
      <c r="BF16" s="59"/>
      <c r="BG16" s="29"/>
      <c r="BH16" s="59"/>
      <c r="BI16" s="29">
        <v>6</v>
      </c>
      <c r="BJ16" s="59"/>
      <c r="BK16" s="29">
        <v>4.8</v>
      </c>
      <c r="BL16" s="59"/>
      <c r="BM16" s="29"/>
      <c r="BN16" s="30"/>
      <c r="BO16" s="29"/>
      <c r="BP16" s="30"/>
      <c r="BQ16" s="29"/>
      <c r="BR16" s="30"/>
      <c r="BS16" s="29"/>
      <c r="BT16" s="30"/>
      <c r="BU16" s="29"/>
      <c r="BV16" s="31"/>
      <c r="BW16" s="56">
        <f t="shared" si="0"/>
        <v>24</v>
      </c>
    </row>
    <row r="17" spans="1:75" s="26" customFormat="1" ht="18.75" customHeight="1">
      <c r="A17" s="21">
        <v>10</v>
      </c>
      <c r="B17" s="35" t="s">
        <v>23</v>
      </c>
      <c r="C17" s="60">
        <v>2.39</v>
      </c>
      <c r="D17" s="62"/>
      <c r="E17" s="60">
        <v>2.5</v>
      </c>
      <c r="F17" s="62" t="s">
        <v>4</v>
      </c>
      <c r="G17" s="60">
        <v>3.8</v>
      </c>
      <c r="H17" s="62"/>
      <c r="I17" s="60">
        <v>3.49</v>
      </c>
      <c r="J17" s="62"/>
      <c r="K17" s="60">
        <v>4.5</v>
      </c>
      <c r="L17" s="62"/>
      <c r="M17" s="60">
        <v>4.49</v>
      </c>
      <c r="N17" s="62"/>
      <c r="O17" s="60"/>
      <c r="P17" s="62"/>
      <c r="Q17" s="60">
        <v>3.15</v>
      </c>
      <c r="R17" s="62" t="s">
        <v>4</v>
      </c>
      <c r="S17" s="60">
        <v>3.25</v>
      </c>
      <c r="T17" s="62" t="s">
        <v>4</v>
      </c>
      <c r="U17" s="60">
        <v>3.75</v>
      </c>
      <c r="V17" s="62"/>
      <c r="W17" s="60">
        <v>4.9</v>
      </c>
      <c r="X17" s="62"/>
      <c r="Y17" s="60">
        <v>3.49</v>
      </c>
      <c r="Z17" s="62"/>
      <c r="AA17" s="60">
        <v>3.95</v>
      </c>
      <c r="AB17" s="62"/>
      <c r="AC17" s="60"/>
      <c r="AD17" s="62"/>
      <c r="AE17" s="60"/>
      <c r="AF17" s="62"/>
      <c r="AG17" s="60"/>
      <c r="AH17" s="62"/>
      <c r="AI17" s="60">
        <v>4.25</v>
      </c>
      <c r="AJ17" s="62"/>
      <c r="AK17" s="60">
        <v>3.99</v>
      </c>
      <c r="AL17" s="62"/>
      <c r="AM17" s="60">
        <v>4.5</v>
      </c>
      <c r="AN17" s="62"/>
      <c r="AO17" s="60">
        <v>4.5</v>
      </c>
      <c r="AP17" s="62"/>
      <c r="AQ17" s="60">
        <v>5.9</v>
      </c>
      <c r="AR17" s="62"/>
      <c r="AS17" s="60">
        <v>5.5</v>
      </c>
      <c r="AT17" s="62"/>
      <c r="AU17" s="60">
        <v>5.3</v>
      </c>
      <c r="AV17" s="62"/>
      <c r="AW17" s="60">
        <v>5.35</v>
      </c>
      <c r="AX17" s="62"/>
      <c r="AY17" s="60">
        <v>5</v>
      </c>
      <c r="AZ17" s="62"/>
      <c r="BA17" s="60">
        <v>5.4</v>
      </c>
      <c r="BB17" s="62"/>
      <c r="BC17" s="60">
        <v>3.5</v>
      </c>
      <c r="BD17" s="62"/>
      <c r="BE17" s="60">
        <v>5</v>
      </c>
      <c r="BF17" s="62"/>
      <c r="BG17" s="60"/>
      <c r="BH17" s="62"/>
      <c r="BI17" s="60">
        <v>5.6</v>
      </c>
      <c r="BJ17" s="62"/>
      <c r="BK17" s="60">
        <v>3.55</v>
      </c>
      <c r="BL17" s="62"/>
      <c r="BM17" s="23"/>
      <c r="BN17" s="32"/>
      <c r="BO17" s="23"/>
      <c r="BP17" s="32"/>
      <c r="BQ17" s="23"/>
      <c r="BR17" s="32"/>
      <c r="BS17" s="23"/>
      <c r="BT17" s="32"/>
      <c r="BU17" s="23"/>
      <c r="BV17" s="33"/>
      <c r="BW17" s="56">
        <f t="shared" si="0"/>
        <v>26</v>
      </c>
    </row>
    <row r="18" spans="1:75" s="20" customFormat="1" ht="18.75" customHeight="1">
      <c r="A18" s="27">
        <v>11</v>
      </c>
      <c r="B18" s="28" t="s">
        <v>24</v>
      </c>
      <c r="C18" s="29">
        <v>2.39</v>
      </c>
      <c r="D18" s="59"/>
      <c r="E18" s="29">
        <v>2.3</v>
      </c>
      <c r="F18" s="59" t="s">
        <v>4</v>
      </c>
      <c r="G18" s="29">
        <v>3.49</v>
      </c>
      <c r="H18" s="59"/>
      <c r="I18" s="29">
        <v>2.49</v>
      </c>
      <c r="J18" s="59"/>
      <c r="K18" s="29">
        <v>4</v>
      </c>
      <c r="L18" s="59"/>
      <c r="M18" s="29">
        <v>2.45</v>
      </c>
      <c r="N18" s="59" t="s">
        <v>4</v>
      </c>
      <c r="O18" s="29"/>
      <c r="P18" s="59"/>
      <c r="Q18" s="29">
        <v>3.15</v>
      </c>
      <c r="R18" s="59" t="s">
        <v>4</v>
      </c>
      <c r="S18" s="29">
        <v>2.19</v>
      </c>
      <c r="T18" s="59" t="s">
        <v>4</v>
      </c>
      <c r="U18" s="29">
        <v>2.6</v>
      </c>
      <c r="V18" s="59" t="s">
        <v>4</v>
      </c>
      <c r="W18" s="29">
        <v>4.5</v>
      </c>
      <c r="X18" s="59"/>
      <c r="Y18" s="29">
        <v>3.49</v>
      </c>
      <c r="Z18" s="59"/>
      <c r="AA18" s="29">
        <v>2.29</v>
      </c>
      <c r="AB18" s="59"/>
      <c r="AC18" s="29"/>
      <c r="AD18" s="59"/>
      <c r="AE18" s="29"/>
      <c r="AF18" s="59"/>
      <c r="AG18" s="29"/>
      <c r="AH18" s="59"/>
      <c r="AI18" s="29">
        <v>4.25</v>
      </c>
      <c r="AJ18" s="59"/>
      <c r="AK18" s="29">
        <v>3.29</v>
      </c>
      <c r="AL18" s="59"/>
      <c r="AM18" s="29">
        <v>4.5</v>
      </c>
      <c r="AN18" s="59"/>
      <c r="AO18" s="29">
        <v>4.5</v>
      </c>
      <c r="AP18" s="59"/>
      <c r="AQ18" s="29">
        <v>5.9</v>
      </c>
      <c r="AR18" s="59"/>
      <c r="AS18" s="29">
        <v>5.5</v>
      </c>
      <c r="AT18" s="59"/>
      <c r="AU18" s="29">
        <v>5.3</v>
      </c>
      <c r="AV18" s="59"/>
      <c r="AW18" s="29">
        <v>5.35</v>
      </c>
      <c r="AX18" s="59"/>
      <c r="AY18" s="29">
        <v>5</v>
      </c>
      <c r="AZ18" s="59"/>
      <c r="BA18" s="29">
        <v>5.4</v>
      </c>
      <c r="BB18" s="59"/>
      <c r="BC18" s="29">
        <v>3.5</v>
      </c>
      <c r="BD18" s="59"/>
      <c r="BE18" s="29">
        <v>5</v>
      </c>
      <c r="BF18" s="59"/>
      <c r="BG18" s="29"/>
      <c r="BH18" s="59"/>
      <c r="BI18" s="29">
        <v>5.6</v>
      </c>
      <c r="BJ18" s="59"/>
      <c r="BK18" s="29">
        <v>3.4</v>
      </c>
      <c r="BL18" s="59"/>
      <c r="BM18" s="29"/>
      <c r="BN18" s="30"/>
      <c r="BO18" s="29"/>
      <c r="BP18" s="30"/>
      <c r="BQ18" s="29"/>
      <c r="BR18" s="30"/>
      <c r="BS18" s="29"/>
      <c r="BT18" s="30"/>
      <c r="BU18" s="29"/>
      <c r="BV18" s="31"/>
      <c r="BW18" s="56">
        <f t="shared" si="0"/>
        <v>26</v>
      </c>
    </row>
    <row r="19" spans="1:75" s="26" customFormat="1" ht="18.75" customHeight="1">
      <c r="A19" s="21">
        <v>12</v>
      </c>
      <c r="B19" s="35" t="s">
        <v>25</v>
      </c>
      <c r="C19" s="60">
        <v>9.7</v>
      </c>
      <c r="D19" s="61"/>
      <c r="E19" s="60">
        <v>8.8</v>
      </c>
      <c r="F19" s="61"/>
      <c r="G19" s="60"/>
      <c r="H19" s="61"/>
      <c r="I19" s="60">
        <v>9.7</v>
      </c>
      <c r="J19" s="61"/>
      <c r="K19" s="60">
        <v>9.9</v>
      </c>
      <c r="L19" s="61"/>
      <c r="M19" s="60">
        <v>11.49</v>
      </c>
      <c r="N19" s="61"/>
      <c r="O19" s="60"/>
      <c r="P19" s="61"/>
      <c r="Q19" s="60">
        <v>9.15</v>
      </c>
      <c r="R19" s="61"/>
      <c r="S19" s="60">
        <v>9.95</v>
      </c>
      <c r="T19" s="61"/>
      <c r="U19" s="60">
        <v>8.75</v>
      </c>
      <c r="V19" s="61"/>
      <c r="W19" s="60">
        <v>14.75</v>
      </c>
      <c r="X19" s="61"/>
      <c r="Y19" s="60">
        <v>8.95</v>
      </c>
      <c r="Z19" s="61"/>
      <c r="AA19" s="60">
        <v>10.49</v>
      </c>
      <c r="AB19" s="61"/>
      <c r="AC19" s="60"/>
      <c r="AD19" s="61"/>
      <c r="AE19" s="60"/>
      <c r="AF19" s="61"/>
      <c r="AG19" s="60"/>
      <c r="AH19" s="61"/>
      <c r="AI19" s="60">
        <v>11.5</v>
      </c>
      <c r="AJ19" s="61"/>
      <c r="AK19" s="60">
        <v>10.5</v>
      </c>
      <c r="AL19" s="61"/>
      <c r="AM19" s="60">
        <v>10.95</v>
      </c>
      <c r="AN19" s="61"/>
      <c r="AO19" s="60"/>
      <c r="AP19" s="61"/>
      <c r="AQ19" s="60">
        <v>8.5</v>
      </c>
      <c r="AR19" s="61"/>
      <c r="AS19" s="60">
        <v>8.8</v>
      </c>
      <c r="AT19" s="61"/>
      <c r="AU19" s="60">
        <v>8.9</v>
      </c>
      <c r="AV19" s="61"/>
      <c r="AW19" s="60">
        <v>11.4</v>
      </c>
      <c r="AX19" s="61"/>
      <c r="AY19" s="60">
        <v>10</v>
      </c>
      <c r="AZ19" s="61"/>
      <c r="BA19" s="60">
        <v>8.9</v>
      </c>
      <c r="BB19" s="61"/>
      <c r="BC19" s="60"/>
      <c r="BD19" s="61"/>
      <c r="BE19" s="60">
        <v>11</v>
      </c>
      <c r="BF19" s="61"/>
      <c r="BG19" s="60">
        <v>11</v>
      </c>
      <c r="BH19" s="61"/>
      <c r="BI19" s="60">
        <v>9.7</v>
      </c>
      <c r="BJ19" s="61"/>
      <c r="BK19" s="60">
        <v>9.4</v>
      </c>
      <c r="BL19" s="61"/>
      <c r="BM19" s="23"/>
      <c r="BN19" s="32"/>
      <c r="BO19" s="23"/>
      <c r="BP19" s="32"/>
      <c r="BQ19" s="23"/>
      <c r="BR19" s="32"/>
      <c r="BS19" s="23"/>
      <c r="BT19" s="32"/>
      <c r="BU19" s="23"/>
      <c r="BV19" s="33"/>
      <c r="BW19" s="56">
        <f t="shared" si="0"/>
        <v>24</v>
      </c>
    </row>
    <row r="20" spans="1:75" s="20" customFormat="1" ht="18.75" customHeight="1">
      <c r="A20" s="27">
        <v>13</v>
      </c>
      <c r="B20" s="28" t="s">
        <v>26</v>
      </c>
      <c r="C20" s="29">
        <v>7.4</v>
      </c>
      <c r="D20" s="30"/>
      <c r="E20" s="29">
        <v>9.8</v>
      </c>
      <c r="F20" s="30"/>
      <c r="G20" s="29">
        <v>6.79</v>
      </c>
      <c r="H20" s="30"/>
      <c r="I20" s="29">
        <v>6.95</v>
      </c>
      <c r="J20" s="30"/>
      <c r="K20" s="29">
        <v>8.9</v>
      </c>
      <c r="L20" s="30"/>
      <c r="M20" s="29">
        <v>7.49</v>
      </c>
      <c r="N20" s="30"/>
      <c r="O20" s="29"/>
      <c r="P20" s="30"/>
      <c r="Q20" s="29">
        <v>7</v>
      </c>
      <c r="R20" s="30"/>
      <c r="S20" s="29">
        <v>6.95</v>
      </c>
      <c r="T20" s="30"/>
      <c r="U20" s="29">
        <v>6.75</v>
      </c>
      <c r="V20" s="30"/>
      <c r="W20" s="29"/>
      <c r="X20" s="30"/>
      <c r="Y20" s="29">
        <v>8.29</v>
      </c>
      <c r="Z20" s="30"/>
      <c r="AA20" s="29">
        <v>7.75</v>
      </c>
      <c r="AB20" s="30"/>
      <c r="AC20" s="29"/>
      <c r="AD20" s="30"/>
      <c r="AE20" s="29"/>
      <c r="AF20" s="30"/>
      <c r="AG20" s="29"/>
      <c r="AH20" s="30"/>
      <c r="AI20" s="29">
        <v>9</v>
      </c>
      <c r="AJ20" s="30"/>
      <c r="AK20" s="29">
        <v>8.75</v>
      </c>
      <c r="AL20" s="30"/>
      <c r="AM20" s="29">
        <v>8.85</v>
      </c>
      <c r="AN20" s="30"/>
      <c r="AO20" s="29">
        <v>8.5</v>
      </c>
      <c r="AP20" s="30"/>
      <c r="AQ20" s="29">
        <v>6.9</v>
      </c>
      <c r="AR20" s="30"/>
      <c r="AS20" s="29">
        <v>6.95</v>
      </c>
      <c r="AT20" s="30"/>
      <c r="AU20" s="29">
        <v>7.88</v>
      </c>
      <c r="AV20" s="30"/>
      <c r="AW20" s="29">
        <v>7.9</v>
      </c>
      <c r="AX20" s="30"/>
      <c r="AY20" s="29">
        <v>8</v>
      </c>
      <c r="AZ20" s="30"/>
      <c r="BA20" s="29">
        <v>8.7</v>
      </c>
      <c r="BB20" s="30"/>
      <c r="BC20" s="29">
        <v>6.3</v>
      </c>
      <c r="BD20" s="30"/>
      <c r="BE20" s="29">
        <v>8</v>
      </c>
      <c r="BF20" s="30"/>
      <c r="BG20" s="29">
        <v>13</v>
      </c>
      <c r="BH20" s="30"/>
      <c r="BI20" s="29">
        <v>8</v>
      </c>
      <c r="BJ20" s="30"/>
      <c r="BK20" s="29">
        <v>8.5</v>
      </c>
      <c r="BL20" s="30"/>
      <c r="BM20" s="29"/>
      <c r="BN20" s="30"/>
      <c r="BO20" s="29"/>
      <c r="BP20" s="30"/>
      <c r="BQ20" s="29"/>
      <c r="BR20" s="30"/>
      <c r="BS20" s="29"/>
      <c r="BT20" s="30"/>
      <c r="BU20" s="29"/>
      <c r="BV20" s="31"/>
      <c r="BW20" s="56">
        <f t="shared" si="0"/>
        <v>26</v>
      </c>
    </row>
    <row r="21" spans="1:75" s="26" customFormat="1" ht="18.75" customHeight="1">
      <c r="A21" s="21">
        <v>14</v>
      </c>
      <c r="B21" s="35" t="s">
        <v>27</v>
      </c>
      <c r="C21" s="60">
        <v>6.99</v>
      </c>
      <c r="D21" s="61"/>
      <c r="E21" s="60">
        <v>5.95</v>
      </c>
      <c r="F21" s="61"/>
      <c r="G21" s="60">
        <v>7.25</v>
      </c>
      <c r="H21" s="61"/>
      <c r="I21" s="60">
        <v>7.45</v>
      </c>
      <c r="J21" s="61"/>
      <c r="K21" s="60">
        <v>7.75</v>
      </c>
      <c r="L21" s="61"/>
      <c r="M21" s="60">
        <v>7.49</v>
      </c>
      <c r="N21" s="61"/>
      <c r="O21" s="60"/>
      <c r="P21" s="61"/>
      <c r="Q21" s="60">
        <v>7</v>
      </c>
      <c r="R21" s="61"/>
      <c r="S21" s="60">
        <v>4.89</v>
      </c>
      <c r="T21" s="61" t="s">
        <v>4</v>
      </c>
      <c r="U21" s="60">
        <v>6.5</v>
      </c>
      <c r="V21" s="61"/>
      <c r="W21" s="60">
        <v>7.9</v>
      </c>
      <c r="X21" s="61"/>
      <c r="Y21" s="60">
        <v>7.18</v>
      </c>
      <c r="Z21" s="61"/>
      <c r="AA21" s="60">
        <v>7.65</v>
      </c>
      <c r="AB21" s="61"/>
      <c r="AC21" s="60"/>
      <c r="AD21" s="61"/>
      <c r="AE21" s="60"/>
      <c r="AF21" s="61"/>
      <c r="AG21" s="60"/>
      <c r="AH21" s="61"/>
      <c r="AI21" s="60">
        <v>9</v>
      </c>
      <c r="AJ21" s="61"/>
      <c r="AK21" s="60">
        <v>9.25</v>
      </c>
      <c r="AL21" s="61"/>
      <c r="AM21" s="60">
        <v>9.75</v>
      </c>
      <c r="AN21" s="61"/>
      <c r="AO21" s="60">
        <v>8</v>
      </c>
      <c r="AP21" s="61"/>
      <c r="AQ21" s="60">
        <v>7.4</v>
      </c>
      <c r="AR21" s="61"/>
      <c r="AS21" s="60">
        <v>7.15</v>
      </c>
      <c r="AT21" s="61"/>
      <c r="AU21" s="60">
        <v>8.7</v>
      </c>
      <c r="AV21" s="61"/>
      <c r="AW21" s="60">
        <v>8</v>
      </c>
      <c r="AX21" s="61"/>
      <c r="AY21" s="60">
        <v>7.5</v>
      </c>
      <c r="AZ21" s="61"/>
      <c r="BA21" s="60">
        <v>9.2</v>
      </c>
      <c r="BB21" s="61"/>
      <c r="BC21" s="60">
        <v>7.87</v>
      </c>
      <c r="BD21" s="61"/>
      <c r="BE21" s="60">
        <v>9</v>
      </c>
      <c r="BF21" s="61"/>
      <c r="BG21" s="60">
        <v>9</v>
      </c>
      <c r="BH21" s="61"/>
      <c r="BI21" s="60">
        <v>9.7</v>
      </c>
      <c r="BJ21" s="61"/>
      <c r="BK21" s="60">
        <v>7.5</v>
      </c>
      <c r="BL21" s="61"/>
      <c r="BM21" s="23"/>
      <c r="BN21" s="32"/>
      <c r="BO21" s="23"/>
      <c r="BP21" s="32"/>
      <c r="BQ21" s="23"/>
      <c r="BR21" s="32"/>
      <c r="BS21" s="23"/>
      <c r="BT21" s="32"/>
      <c r="BU21" s="23"/>
      <c r="BV21" s="33"/>
      <c r="BW21" s="56">
        <f t="shared" si="0"/>
        <v>27</v>
      </c>
    </row>
    <row r="22" spans="1:75" s="20" customFormat="1" ht="18.75" customHeight="1">
      <c r="A22" s="27">
        <v>15</v>
      </c>
      <c r="B22" s="28" t="s">
        <v>11</v>
      </c>
      <c r="C22" s="29">
        <v>2.69</v>
      </c>
      <c r="D22" s="59"/>
      <c r="E22" s="29">
        <v>2.75</v>
      </c>
      <c r="F22" s="59" t="s">
        <v>4</v>
      </c>
      <c r="G22" s="29">
        <v>2.75</v>
      </c>
      <c r="H22" s="59" t="s">
        <v>4</v>
      </c>
      <c r="I22" s="29">
        <v>2.79</v>
      </c>
      <c r="J22" s="59" t="s">
        <v>4</v>
      </c>
      <c r="K22" s="29">
        <v>2.8</v>
      </c>
      <c r="L22" s="59" t="s">
        <v>4</v>
      </c>
      <c r="M22" s="29">
        <v>2.45</v>
      </c>
      <c r="N22" s="59" t="s">
        <v>4</v>
      </c>
      <c r="O22" s="29"/>
      <c r="P22" s="59"/>
      <c r="Q22" s="29">
        <v>2.89</v>
      </c>
      <c r="R22" s="59" t="s">
        <v>4</v>
      </c>
      <c r="S22" s="29">
        <v>2.79</v>
      </c>
      <c r="T22" s="59" t="s">
        <v>4</v>
      </c>
      <c r="U22" s="29">
        <v>2.85</v>
      </c>
      <c r="V22" s="59" t="s">
        <v>4</v>
      </c>
      <c r="W22" s="29">
        <v>3.7</v>
      </c>
      <c r="X22" s="59" t="s">
        <v>4</v>
      </c>
      <c r="Y22" s="29">
        <v>2.59</v>
      </c>
      <c r="Z22" s="59" t="s">
        <v>4</v>
      </c>
      <c r="AA22" s="29">
        <v>2.69</v>
      </c>
      <c r="AB22" s="59" t="s">
        <v>4</v>
      </c>
      <c r="AC22" s="29"/>
      <c r="AD22" s="59"/>
      <c r="AE22" s="29"/>
      <c r="AF22" s="59"/>
      <c r="AG22" s="29"/>
      <c r="AH22" s="59"/>
      <c r="AI22" s="29">
        <v>4.25</v>
      </c>
      <c r="AJ22" s="59"/>
      <c r="AK22" s="29">
        <v>4.5</v>
      </c>
      <c r="AL22" s="59"/>
      <c r="AM22" s="29">
        <v>4.35</v>
      </c>
      <c r="AN22" s="59"/>
      <c r="AO22" s="29">
        <v>3.95</v>
      </c>
      <c r="AP22" s="59"/>
      <c r="AQ22" s="29">
        <v>3.77</v>
      </c>
      <c r="AR22" s="59"/>
      <c r="AS22" s="29">
        <v>3.7</v>
      </c>
      <c r="AT22" s="59"/>
      <c r="AU22" s="29">
        <v>4.35</v>
      </c>
      <c r="AV22" s="59"/>
      <c r="AW22" s="29">
        <v>4.2</v>
      </c>
      <c r="AX22" s="59"/>
      <c r="AY22" s="29">
        <v>4.25</v>
      </c>
      <c r="AZ22" s="59"/>
      <c r="BA22" s="29">
        <v>4.4</v>
      </c>
      <c r="BB22" s="59"/>
      <c r="BC22" s="29">
        <v>3.99</v>
      </c>
      <c r="BD22" s="59"/>
      <c r="BE22" s="29">
        <v>4.5</v>
      </c>
      <c r="BF22" s="59"/>
      <c r="BG22" s="29">
        <v>4.5</v>
      </c>
      <c r="BH22" s="59"/>
      <c r="BI22" s="29">
        <v>4.3</v>
      </c>
      <c r="BJ22" s="59"/>
      <c r="BK22" s="29">
        <v>3.8</v>
      </c>
      <c r="BL22" s="59"/>
      <c r="BM22" s="29"/>
      <c r="BN22" s="30"/>
      <c r="BO22" s="29"/>
      <c r="BP22" s="30"/>
      <c r="BQ22" s="29"/>
      <c r="BR22" s="30"/>
      <c r="BS22" s="29"/>
      <c r="BT22" s="30"/>
      <c r="BU22" s="29"/>
      <c r="BV22" s="31"/>
      <c r="BW22" s="56">
        <f t="shared" si="0"/>
        <v>27</v>
      </c>
    </row>
    <row r="23" spans="1:75" s="26" customFormat="1" ht="18.75" customHeight="1">
      <c r="A23" s="21">
        <v>16</v>
      </c>
      <c r="B23" s="35" t="s">
        <v>28</v>
      </c>
      <c r="C23" s="60">
        <v>5.2</v>
      </c>
      <c r="D23" s="62"/>
      <c r="E23" s="60">
        <v>6.7</v>
      </c>
      <c r="F23" s="62" t="s">
        <v>4</v>
      </c>
      <c r="G23" s="60">
        <v>6.49</v>
      </c>
      <c r="H23" s="62" t="s">
        <v>4</v>
      </c>
      <c r="I23" s="60">
        <v>5.99</v>
      </c>
      <c r="J23" s="62" t="s">
        <v>4</v>
      </c>
      <c r="K23" s="60">
        <v>5.95</v>
      </c>
      <c r="L23" s="62" t="s">
        <v>4</v>
      </c>
      <c r="M23" s="60">
        <v>7.49</v>
      </c>
      <c r="N23" s="62"/>
      <c r="O23" s="60"/>
      <c r="P23" s="62"/>
      <c r="Q23" s="60">
        <v>5.95</v>
      </c>
      <c r="R23" s="62" t="s">
        <v>4</v>
      </c>
      <c r="S23" s="60">
        <v>7.45</v>
      </c>
      <c r="T23" s="62"/>
      <c r="U23" s="60">
        <v>5.95</v>
      </c>
      <c r="V23" s="62" t="s">
        <v>4</v>
      </c>
      <c r="W23" s="60">
        <v>8.65</v>
      </c>
      <c r="X23" s="62"/>
      <c r="Y23" s="60">
        <v>6.99</v>
      </c>
      <c r="Z23" s="62"/>
      <c r="AA23" s="60">
        <v>5.49</v>
      </c>
      <c r="AB23" s="62" t="s">
        <v>4</v>
      </c>
      <c r="AC23" s="60"/>
      <c r="AD23" s="62"/>
      <c r="AE23" s="60"/>
      <c r="AF23" s="62"/>
      <c r="AG23" s="60"/>
      <c r="AH23" s="62"/>
      <c r="AI23" s="60">
        <v>9</v>
      </c>
      <c r="AJ23" s="62"/>
      <c r="AK23" s="60">
        <v>9.4</v>
      </c>
      <c r="AL23" s="62"/>
      <c r="AM23" s="60">
        <v>8.95</v>
      </c>
      <c r="AN23" s="62"/>
      <c r="AO23" s="60">
        <v>7.5</v>
      </c>
      <c r="AP23" s="62"/>
      <c r="AQ23" s="60">
        <v>8.57</v>
      </c>
      <c r="AR23" s="62"/>
      <c r="AS23" s="60">
        <v>9.18</v>
      </c>
      <c r="AT23" s="62"/>
      <c r="AU23" s="60">
        <v>8.2</v>
      </c>
      <c r="AV23" s="62"/>
      <c r="AW23" s="60">
        <v>8.85</v>
      </c>
      <c r="AX23" s="62"/>
      <c r="AY23" s="60">
        <v>9</v>
      </c>
      <c r="AZ23" s="62"/>
      <c r="BA23" s="60">
        <v>9.2</v>
      </c>
      <c r="BB23" s="62"/>
      <c r="BC23" s="60"/>
      <c r="BD23" s="62"/>
      <c r="BE23" s="60">
        <v>9</v>
      </c>
      <c r="BF23" s="62"/>
      <c r="BG23" s="60">
        <v>9.5</v>
      </c>
      <c r="BH23" s="62"/>
      <c r="BI23" s="60">
        <v>9</v>
      </c>
      <c r="BJ23" s="62"/>
      <c r="BK23" s="60">
        <v>8.4</v>
      </c>
      <c r="BL23" s="62"/>
      <c r="BM23" s="23"/>
      <c r="BN23" s="32"/>
      <c r="BO23" s="23"/>
      <c r="BP23" s="32"/>
      <c r="BQ23" s="23"/>
      <c r="BR23" s="32"/>
      <c r="BS23" s="23"/>
      <c r="BT23" s="32"/>
      <c r="BU23" s="23"/>
      <c r="BV23" s="33"/>
      <c r="BW23" s="56">
        <f t="shared" si="0"/>
        <v>26</v>
      </c>
    </row>
    <row r="24" spans="1:75" s="20" customFormat="1" ht="18.75" customHeight="1">
      <c r="A24" s="27">
        <v>17</v>
      </c>
      <c r="B24" s="28" t="s">
        <v>12</v>
      </c>
      <c r="C24" s="29">
        <v>3.99</v>
      </c>
      <c r="D24" s="59"/>
      <c r="E24" s="29">
        <v>4.4</v>
      </c>
      <c r="F24" s="59" t="s">
        <v>4</v>
      </c>
      <c r="G24" s="29">
        <v>4.45</v>
      </c>
      <c r="H24" s="59"/>
      <c r="I24" s="29"/>
      <c r="J24" s="59"/>
      <c r="K24" s="29">
        <v>5</v>
      </c>
      <c r="L24" s="59"/>
      <c r="M24" s="29">
        <v>4.15</v>
      </c>
      <c r="N24" s="59"/>
      <c r="O24" s="29"/>
      <c r="P24" s="59"/>
      <c r="Q24" s="29">
        <v>4.89</v>
      </c>
      <c r="R24" s="59"/>
      <c r="S24" s="29"/>
      <c r="T24" s="59"/>
      <c r="U24" s="29"/>
      <c r="V24" s="59"/>
      <c r="W24" s="29"/>
      <c r="X24" s="59"/>
      <c r="Y24" s="29"/>
      <c r="Z24" s="59"/>
      <c r="AA24" s="29">
        <v>4.35</v>
      </c>
      <c r="AB24" s="59"/>
      <c r="AC24" s="29"/>
      <c r="AD24" s="59"/>
      <c r="AE24" s="29"/>
      <c r="AF24" s="59"/>
      <c r="AG24" s="29"/>
      <c r="AH24" s="59"/>
      <c r="AI24" s="29">
        <v>5</v>
      </c>
      <c r="AJ24" s="59"/>
      <c r="AK24" s="29">
        <v>5</v>
      </c>
      <c r="AL24" s="59"/>
      <c r="AM24" s="29">
        <v>5.95</v>
      </c>
      <c r="AN24" s="59"/>
      <c r="AO24" s="29">
        <v>4.9</v>
      </c>
      <c r="AP24" s="59"/>
      <c r="AQ24" s="29">
        <v>5.3</v>
      </c>
      <c r="AR24" s="59"/>
      <c r="AS24" s="29"/>
      <c r="AT24" s="59"/>
      <c r="AU24" s="29">
        <v>6.2</v>
      </c>
      <c r="AV24" s="59"/>
      <c r="AW24" s="29"/>
      <c r="AX24" s="59"/>
      <c r="AY24" s="29">
        <v>5.25</v>
      </c>
      <c r="AZ24" s="59"/>
      <c r="BA24" s="29">
        <v>5.5</v>
      </c>
      <c r="BB24" s="59"/>
      <c r="BC24" s="29"/>
      <c r="BD24" s="59"/>
      <c r="BE24" s="29"/>
      <c r="BF24" s="59"/>
      <c r="BG24" s="29">
        <v>6</v>
      </c>
      <c r="BH24" s="59"/>
      <c r="BI24" s="29"/>
      <c r="BJ24" s="59"/>
      <c r="BK24" s="29">
        <v>5.25</v>
      </c>
      <c r="BL24" s="59"/>
      <c r="BM24" s="29"/>
      <c r="BN24" s="30"/>
      <c r="BO24" s="29"/>
      <c r="BP24" s="30"/>
      <c r="BQ24" s="29"/>
      <c r="BR24" s="30"/>
      <c r="BS24" s="29"/>
      <c r="BT24" s="30"/>
      <c r="BU24" s="29"/>
      <c r="BV24" s="31"/>
      <c r="BW24" s="56">
        <f t="shared" si="0"/>
        <v>17</v>
      </c>
    </row>
    <row r="25" spans="1:75" s="26" customFormat="1" ht="18.75" customHeight="1" thickBot="1">
      <c r="A25" s="36">
        <v>18</v>
      </c>
      <c r="B25" s="37" t="s">
        <v>13</v>
      </c>
      <c r="C25" s="63">
        <v>3.78</v>
      </c>
      <c r="D25" s="64"/>
      <c r="E25" s="63"/>
      <c r="F25" s="64"/>
      <c r="G25" s="63">
        <v>3.99</v>
      </c>
      <c r="H25" s="64"/>
      <c r="I25" s="63">
        <v>3.79</v>
      </c>
      <c r="J25" s="64"/>
      <c r="K25" s="63">
        <v>3.5</v>
      </c>
      <c r="L25" s="64" t="s">
        <v>4</v>
      </c>
      <c r="M25" s="63"/>
      <c r="N25" s="64"/>
      <c r="O25" s="63"/>
      <c r="P25" s="64"/>
      <c r="Q25" s="63">
        <v>3.89</v>
      </c>
      <c r="R25" s="64"/>
      <c r="S25" s="63"/>
      <c r="T25" s="64"/>
      <c r="U25" s="63">
        <v>3.45</v>
      </c>
      <c r="V25" s="64"/>
      <c r="W25" s="63"/>
      <c r="X25" s="64"/>
      <c r="Y25" s="63"/>
      <c r="Z25" s="64"/>
      <c r="AA25" s="63">
        <v>3.65</v>
      </c>
      <c r="AB25" s="64" t="s">
        <v>4</v>
      </c>
      <c r="AC25" s="63"/>
      <c r="AD25" s="64"/>
      <c r="AE25" s="63"/>
      <c r="AF25" s="64"/>
      <c r="AG25" s="63"/>
      <c r="AH25" s="64"/>
      <c r="AI25" s="63">
        <v>3.5</v>
      </c>
      <c r="AJ25" s="64"/>
      <c r="AK25" s="63"/>
      <c r="AL25" s="64"/>
      <c r="AM25" s="63"/>
      <c r="AN25" s="64"/>
      <c r="AO25" s="63"/>
      <c r="AP25" s="64"/>
      <c r="AQ25" s="63"/>
      <c r="AR25" s="64"/>
      <c r="AS25" s="63"/>
      <c r="AT25" s="64"/>
      <c r="AU25" s="63"/>
      <c r="AV25" s="64"/>
      <c r="AW25" s="63"/>
      <c r="AX25" s="64"/>
      <c r="AY25" s="63"/>
      <c r="AZ25" s="64"/>
      <c r="BA25" s="63"/>
      <c r="BB25" s="64"/>
      <c r="BC25" s="63"/>
      <c r="BD25" s="64"/>
      <c r="BE25" s="63"/>
      <c r="BF25" s="64"/>
      <c r="BG25" s="63"/>
      <c r="BH25" s="64"/>
      <c r="BI25" s="63"/>
      <c r="BJ25" s="64"/>
      <c r="BK25" s="63"/>
      <c r="BL25" s="64"/>
      <c r="BM25" s="51"/>
      <c r="BN25" s="52"/>
      <c r="BO25" s="51"/>
      <c r="BP25" s="52"/>
      <c r="BQ25" s="51"/>
      <c r="BR25" s="52"/>
      <c r="BS25" s="51"/>
      <c r="BT25" s="52"/>
      <c r="BU25" s="51"/>
      <c r="BV25" s="53"/>
      <c r="BW25" s="56">
        <f t="shared" si="0"/>
        <v>8</v>
      </c>
    </row>
    <row r="26" spans="1:56" s="3" customFormat="1" ht="19.5" thickBot="1">
      <c r="A26" s="8"/>
      <c r="C26" s="116" t="s">
        <v>5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119" t="s">
        <v>30</v>
      </c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1"/>
    </row>
    <row r="27" spans="1:74" ht="86.25" customHeight="1" thickBot="1">
      <c r="A27" s="112" t="s">
        <v>0</v>
      </c>
      <c r="B27" s="114" t="s">
        <v>1</v>
      </c>
      <c r="C27" s="108" t="s">
        <v>35</v>
      </c>
      <c r="D27" s="109"/>
      <c r="E27" s="108" t="s">
        <v>120</v>
      </c>
      <c r="F27" s="109"/>
      <c r="G27" s="108" t="s">
        <v>36</v>
      </c>
      <c r="H27" s="109"/>
      <c r="I27" s="108" t="s">
        <v>37</v>
      </c>
      <c r="J27" s="109"/>
      <c r="K27" s="108" t="s">
        <v>94</v>
      </c>
      <c r="L27" s="109"/>
      <c r="M27" s="108" t="s">
        <v>38</v>
      </c>
      <c r="N27" s="109"/>
      <c r="O27" s="108"/>
      <c r="P27" s="109"/>
      <c r="Q27" s="95" t="s">
        <v>95</v>
      </c>
      <c r="R27" s="96"/>
      <c r="S27" s="95" t="s">
        <v>96</v>
      </c>
      <c r="T27" s="96"/>
      <c r="U27" s="95" t="s">
        <v>97</v>
      </c>
      <c r="V27" s="96"/>
      <c r="W27" s="95" t="s">
        <v>98</v>
      </c>
      <c r="X27" s="96"/>
      <c r="Y27" s="95" t="s">
        <v>99</v>
      </c>
      <c r="Z27" s="96"/>
      <c r="AA27" s="95" t="s">
        <v>100</v>
      </c>
      <c r="AB27" s="96"/>
      <c r="AC27" s="95" t="s">
        <v>148</v>
      </c>
      <c r="AD27" s="96"/>
      <c r="AE27" s="95" t="s">
        <v>149</v>
      </c>
      <c r="AF27" s="96"/>
      <c r="AG27" s="95"/>
      <c r="AH27" s="96"/>
      <c r="AI27" s="95"/>
      <c r="AJ27" s="96"/>
      <c r="AK27" s="95"/>
      <c r="AL27" s="96"/>
      <c r="AM27" s="95"/>
      <c r="AN27" s="96"/>
      <c r="AO27" s="95"/>
      <c r="AP27" s="96"/>
      <c r="AQ27" s="95"/>
      <c r="AR27" s="96"/>
      <c r="AS27" s="95"/>
      <c r="AT27" s="96"/>
      <c r="AU27" s="95"/>
      <c r="AV27" s="96"/>
      <c r="AW27" s="95"/>
      <c r="AX27" s="96"/>
      <c r="AY27" s="95"/>
      <c r="AZ27" s="96"/>
      <c r="BA27" s="95"/>
      <c r="BB27" s="96"/>
      <c r="BC27" s="95"/>
      <c r="BD27" s="96"/>
      <c r="BF27" s="2"/>
      <c r="BH27" s="2"/>
      <c r="BJ27" s="2"/>
      <c r="BL27" s="2"/>
      <c r="BN27" s="2"/>
      <c r="BP27" s="2"/>
      <c r="BR27" s="2"/>
      <c r="BT27" s="2"/>
      <c r="BV27" s="2"/>
    </row>
    <row r="28" spans="1:74" ht="15.75" thickBot="1">
      <c r="A28" s="113"/>
      <c r="B28" s="115"/>
      <c r="C28" s="4" t="s">
        <v>3</v>
      </c>
      <c r="D28" s="5" t="s">
        <v>2</v>
      </c>
      <c r="E28" s="6" t="s">
        <v>3</v>
      </c>
      <c r="F28" s="5" t="s">
        <v>2</v>
      </c>
      <c r="G28" s="6" t="s">
        <v>3</v>
      </c>
      <c r="H28" s="5" t="s">
        <v>2</v>
      </c>
      <c r="I28" s="6" t="s">
        <v>3</v>
      </c>
      <c r="J28" s="5" t="s">
        <v>2</v>
      </c>
      <c r="K28" s="6" t="s">
        <v>3</v>
      </c>
      <c r="L28" s="5" t="s">
        <v>2</v>
      </c>
      <c r="M28" s="6" t="s">
        <v>3</v>
      </c>
      <c r="N28" s="5" t="s">
        <v>2</v>
      </c>
      <c r="O28" s="6" t="s">
        <v>3</v>
      </c>
      <c r="P28" s="5" t="s">
        <v>2</v>
      </c>
      <c r="Q28" s="6" t="s">
        <v>3</v>
      </c>
      <c r="R28" s="5" t="s">
        <v>2</v>
      </c>
      <c r="S28" s="6" t="s">
        <v>3</v>
      </c>
      <c r="T28" s="5" t="s">
        <v>2</v>
      </c>
      <c r="U28" s="6" t="s">
        <v>3</v>
      </c>
      <c r="V28" s="5" t="s">
        <v>2</v>
      </c>
      <c r="W28" s="6" t="s">
        <v>3</v>
      </c>
      <c r="X28" s="5" t="s">
        <v>2</v>
      </c>
      <c r="Y28" s="6" t="s">
        <v>3</v>
      </c>
      <c r="Z28" s="5" t="s">
        <v>2</v>
      </c>
      <c r="AA28" s="6" t="s">
        <v>3</v>
      </c>
      <c r="AB28" s="5" t="s">
        <v>2</v>
      </c>
      <c r="AC28" s="6" t="s">
        <v>3</v>
      </c>
      <c r="AD28" s="5" t="s">
        <v>2</v>
      </c>
      <c r="AE28" s="6" t="s">
        <v>3</v>
      </c>
      <c r="AF28" s="5" t="s">
        <v>2</v>
      </c>
      <c r="AG28" s="6" t="s">
        <v>3</v>
      </c>
      <c r="AH28" s="5" t="s">
        <v>2</v>
      </c>
      <c r="AI28" s="6" t="s">
        <v>3</v>
      </c>
      <c r="AJ28" s="5" t="s">
        <v>2</v>
      </c>
      <c r="AK28" s="6" t="s">
        <v>3</v>
      </c>
      <c r="AL28" s="5" t="s">
        <v>2</v>
      </c>
      <c r="AM28" s="6" t="s">
        <v>3</v>
      </c>
      <c r="AN28" s="5" t="s">
        <v>2</v>
      </c>
      <c r="AO28" s="6" t="s">
        <v>3</v>
      </c>
      <c r="AP28" s="5" t="s">
        <v>2</v>
      </c>
      <c r="AQ28" s="6" t="s">
        <v>3</v>
      </c>
      <c r="AR28" s="5" t="s">
        <v>2</v>
      </c>
      <c r="AS28" s="6" t="s">
        <v>3</v>
      </c>
      <c r="AT28" s="5" t="s">
        <v>2</v>
      </c>
      <c r="AU28" s="6" t="s">
        <v>3</v>
      </c>
      <c r="AV28" s="5" t="s">
        <v>2</v>
      </c>
      <c r="AW28" s="6" t="s">
        <v>3</v>
      </c>
      <c r="AX28" s="5" t="s">
        <v>2</v>
      </c>
      <c r="AY28" s="6" t="s">
        <v>3</v>
      </c>
      <c r="AZ28" s="5" t="s">
        <v>2</v>
      </c>
      <c r="BA28" s="6" t="s">
        <v>3</v>
      </c>
      <c r="BB28" s="5" t="s">
        <v>2</v>
      </c>
      <c r="BC28" s="15" t="s">
        <v>3</v>
      </c>
      <c r="BD28" s="14" t="s">
        <v>2</v>
      </c>
      <c r="BF28" s="2"/>
      <c r="BH28" s="2"/>
      <c r="BJ28" s="2"/>
      <c r="BL28" s="2"/>
      <c r="BN28" s="2"/>
      <c r="BP28" s="2"/>
      <c r="BR28" s="2"/>
      <c r="BT28" s="2"/>
      <c r="BV28" s="2"/>
    </row>
    <row r="29" spans="1:66" s="20" customFormat="1" ht="18.75" customHeight="1" thickBot="1">
      <c r="A29" s="12" t="s">
        <v>14</v>
      </c>
      <c r="B29" s="13"/>
      <c r="C29" s="16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17"/>
      <c r="AA29" s="18"/>
      <c r="AB29" s="17"/>
      <c r="AC29" s="18"/>
      <c r="AD29" s="17"/>
      <c r="AE29" s="18"/>
      <c r="AF29" s="17"/>
      <c r="AG29" s="18"/>
      <c r="AH29" s="17"/>
      <c r="AI29" s="18"/>
      <c r="AJ29" s="17"/>
      <c r="AK29" s="18"/>
      <c r="AL29" s="17"/>
      <c r="AM29" s="18"/>
      <c r="AN29" s="17"/>
      <c r="AO29" s="18"/>
      <c r="AP29" s="17"/>
      <c r="AQ29" s="18"/>
      <c r="AR29" s="17"/>
      <c r="AS29" s="18"/>
      <c r="AT29" s="17"/>
      <c r="AU29" s="18"/>
      <c r="AV29" s="17"/>
      <c r="AW29" s="18"/>
      <c r="AX29" s="17"/>
      <c r="AY29" s="18"/>
      <c r="AZ29" s="17"/>
      <c r="BA29" s="18"/>
      <c r="BB29" s="17"/>
      <c r="BC29" s="16"/>
      <c r="BD29" s="19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0" customFormat="1" ht="18.75" customHeight="1">
      <c r="A30" s="38">
        <v>1</v>
      </c>
      <c r="B30" s="39" t="s">
        <v>15</v>
      </c>
      <c r="C30" s="40"/>
      <c r="D30" s="54"/>
      <c r="E30" s="40"/>
      <c r="F30" s="54"/>
      <c r="G30" s="40">
        <v>8.9</v>
      </c>
      <c r="H30" s="54"/>
      <c r="I30" s="40"/>
      <c r="J30" s="54"/>
      <c r="K30" s="40"/>
      <c r="L30" s="54"/>
      <c r="M30" s="40">
        <v>10.95</v>
      </c>
      <c r="N30" s="54"/>
      <c r="O30" s="40"/>
      <c r="P30" s="54"/>
      <c r="Q30" s="40">
        <v>9.95</v>
      </c>
      <c r="R30" s="54"/>
      <c r="S30" s="40">
        <v>12</v>
      </c>
      <c r="T30" s="54"/>
      <c r="U30" s="40">
        <v>10.95</v>
      </c>
      <c r="V30" s="54"/>
      <c r="W30" s="40">
        <v>9.95</v>
      </c>
      <c r="X30" s="54"/>
      <c r="Y30" s="40">
        <v>11.25</v>
      </c>
      <c r="Z30" s="54"/>
      <c r="AA30" s="40">
        <v>12</v>
      </c>
      <c r="AB30" s="54"/>
      <c r="AC30" s="40">
        <v>9.95</v>
      </c>
      <c r="AD30" s="54"/>
      <c r="AE30" s="40">
        <v>9.9</v>
      </c>
      <c r="AF30" s="54"/>
      <c r="AG30" s="40">
        <v>9.9</v>
      </c>
      <c r="AH30" s="54" t="s">
        <v>4</v>
      </c>
      <c r="AI30" s="40"/>
      <c r="AJ30" s="41"/>
      <c r="AK30" s="40"/>
      <c r="AL30" s="41"/>
      <c r="AM30" s="40"/>
      <c r="AN30" s="41"/>
      <c r="AO30" s="40"/>
      <c r="AP30" s="41"/>
      <c r="AQ30" s="40"/>
      <c r="AR30" s="41"/>
      <c r="AS30" s="40"/>
      <c r="AT30" s="41"/>
      <c r="AU30" s="40"/>
      <c r="AV30" s="41"/>
      <c r="AW30" s="40"/>
      <c r="AX30" s="41"/>
      <c r="AY30" s="40"/>
      <c r="AZ30" s="41"/>
      <c r="BA30" s="40"/>
      <c r="BB30" s="41"/>
      <c r="BC30" s="40"/>
      <c r="BD30" s="42"/>
      <c r="BE30" s="58">
        <f aca="true" t="shared" si="1" ref="BE30:BE35">COUNTIF(C30:BD30,"&gt;0")</f>
        <v>11</v>
      </c>
      <c r="BF30" s="48"/>
      <c r="BG30" s="48"/>
      <c r="BH30" s="48"/>
      <c r="BI30" s="48"/>
      <c r="BJ30" s="48"/>
      <c r="BK30" s="48"/>
      <c r="BL30" s="48"/>
      <c r="BM30" s="48"/>
      <c r="BN30" s="49"/>
    </row>
    <row r="31" spans="1:57" s="26" customFormat="1" ht="18.75" customHeight="1">
      <c r="A31" s="21">
        <v>2</v>
      </c>
      <c r="B31" s="22" t="s">
        <v>31</v>
      </c>
      <c r="C31" s="60"/>
      <c r="D31" s="61"/>
      <c r="E31" s="60"/>
      <c r="F31" s="61"/>
      <c r="G31" s="60">
        <v>8.9</v>
      </c>
      <c r="H31" s="61"/>
      <c r="I31" s="60"/>
      <c r="J31" s="61"/>
      <c r="K31" s="60"/>
      <c r="L31" s="61"/>
      <c r="M31" s="60"/>
      <c r="N31" s="61"/>
      <c r="O31" s="60"/>
      <c r="P31" s="61"/>
      <c r="Q31" s="60">
        <v>11.95</v>
      </c>
      <c r="R31" s="61"/>
      <c r="S31" s="60"/>
      <c r="T31" s="61"/>
      <c r="U31" s="60">
        <v>10.95</v>
      </c>
      <c r="V31" s="61"/>
      <c r="W31" s="60">
        <v>10.75</v>
      </c>
      <c r="X31" s="61"/>
      <c r="Y31" s="60">
        <v>11.95</v>
      </c>
      <c r="Z31" s="61"/>
      <c r="AA31" s="60">
        <v>12.5</v>
      </c>
      <c r="AB31" s="61"/>
      <c r="AC31" s="60">
        <v>12</v>
      </c>
      <c r="AD31" s="61"/>
      <c r="AE31" s="60">
        <v>11.25</v>
      </c>
      <c r="AF31" s="61"/>
      <c r="AG31" s="60">
        <v>11.25</v>
      </c>
      <c r="AH31" s="61"/>
      <c r="AI31" s="23"/>
      <c r="AJ31" s="32"/>
      <c r="AK31" s="23"/>
      <c r="AL31" s="32"/>
      <c r="AM31" s="23"/>
      <c r="AN31" s="32"/>
      <c r="AO31" s="23"/>
      <c r="AP31" s="32"/>
      <c r="AQ31" s="23"/>
      <c r="AR31" s="32"/>
      <c r="AS31" s="23"/>
      <c r="AT31" s="32"/>
      <c r="AU31" s="23"/>
      <c r="AV31" s="32"/>
      <c r="AW31" s="23"/>
      <c r="AX31" s="32"/>
      <c r="AY31" s="23"/>
      <c r="AZ31" s="32"/>
      <c r="BA31" s="23"/>
      <c r="BB31" s="32"/>
      <c r="BC31" s="23"/>
      <c r="BD31" s="33"/>
      <c r="BE31" s="58">
        <f t="shared" si="1"/>
        <v>9</v>
      </c>
    </row>
    <row r="32" spans="1:57" s="20" customFormat="1" ht="18.75" customHeight="1">
      <c r="A32" s="27">
        <v>3</v>
      </c>
      <c r="B32" s="28" t="s">
        <v>29</v>
      </c>
      <c r="C32" s="29">
        <v>5.25</v>
      </c>
      <c r="D32" s="30"/>
      <c r="E32" s="29">
        <v>4.2</v>
      </c>
      <c r="F32" s="30"/>
      <c r="G32" s="29">
        <v>4.65</v>
      </c>
      <c r="H32" s="30"/>
      <c r="I32" s="29">
        <v>3.5</v>
      </c>
      <c r="J32" s="30"/>
      <c r="K32" s="29">
        <v>5</v>
      </c>
      <c r="L32" s="30"/>
      <c r="M32" s="29">
        <v>6.95</v>
      </c>
      <c r="N32" s="30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  <c r="Z32" s="30"/>
      <c r="AA32" s="29"/>
      <c r="AB32" s="30"/>
      <c r="AC32" s="29"/>
      <c r="AD32" s="30"/>
      <c r="AE32" s="29"/>
      <c r="AF32" s="30"/>
      <c r="AG32" s="29"/>
      <c r="AH32" s="30"/>
      <c r="AI32" s="29"/>
      <c r="AJ32" s="30"/>
      <c r="AK32" s="29"/>
      <c r="AL32" s="30"/>
      <c r="AM32" s="29"/>
      <c r="AN32" s="30"/>
      <c r="AO32" s="29"/>
      <c r="AP32" s="30"/>
      <c r="AQ32" s="29"/>
      <c r="AR32" s="30"/>
      <c r="AS32" s="29"/>
      <c r="AT32" s="30"/>
      <c r="AU32" s="29"/>
      <c r="AV32" s="30"/>
      <c r="AW32" s="29"/>
      <c r="AX32" s="30"/>
      <c r="AY32" s="29"/>
      <c r="AZ32" s="30"/>
      <c r="BA32" s="29"/>
      <c r="BB32" s="30"/>
      <c r="BC32" s="29"/>
      <c r="BD32" s="31"/>
      <c r="BE32" s="58">
        <f t="shared" si="1"/>
        <v>6</v>
      </c>
    </row>
    <row r="33" spans="1:57" s="26" customFormat="1" ht="18.75" customHeight="1">
      <c r="A33" s="21">
        <v>4</v>
      </c>
      <c r="B33" s="22" t="s">
        <v>32</v>
      </c>
      <c r="C33" s="60"/>
      <c r="D33" s="61"/>
      <c r="E33" s="60"/>
      <c r="F33" s="61"/>
      <c r="G33" s="60">
        <v>8.9</v>
      </c>
      <c r="H33" s="61"/>
      <c r="I33" s="60"/>
      <c r="J33" s="61"/>
      <c r="K33" s="60"/>
      <c r="L33" s="61"/>
      <c r="M33" s="60">
        <v>10.95</v>
      </c>
      <c r="N33" s="61"/>
      <c r="O33" s="60"/>
      <c r="P33" s="61"/>
      <c r="Q33" s="60">
        <v>12</v>
      </c>
      <c r="R33" s="61"/>
      <c r="S33" s="60">
        <v>12</v>
      </c>
      <c r="T33" s="61"/>
      <c r="U33" s="60">
        <v>10.95</v>
      </c>
      <c r="V33" s="61"/>
      <c r="W33" s="60">
        <v>9.95</v>
      </c>
      <c r="X33" s="61"/>
      <c r="Y33" s="60">
        <v>11.25</v>
      </c>
      <c r="Z33" s="61"/>
      <c r="AA33" s="60">
        <v>12</v>
      </c>
      <c r="AB33" s="61"/>
      <c r="AC33" s="60">
        <v>9.95</v>
      </c>
      <c r="AD33" s="61"/>
      <c r="AE33" s="60">
        <v>9.9</v>
      </c>
      <c r="AF33" s="61"/>
      <c r="AG33" s="60">
        <v>9.9</v>
      </c>
      <c r="AH33" s="61" t="s">
        <v>4</v>
      </c>
      <c r="AI33" s="23"/>
      <c r="AJ33" s="32"/>
      <c r="AK33" s="23"/>
      <c r="AL33" s="32"/>
      <c r="AM33" s="23"/>
      <c r="AN33" s="32"/>
      <c r="AO33" s="23"/>
      <c r="AP33" s="32"/>
      <c r="AQ33" s="23"/>
      <c r="AR33" s="32"/>
      <c r="AS33" s="23"/>
      <c r="AT33" s="32"/>
      <c r="AU33" s="23"/>
      <c r="AV33" s="32"/>
      <c r="AW33" s="23"/>
      <c r="AX33" s="32"/>
      <c r="AY33" s="23"/>
      <c r="AZ33" s="32"/>
      <c r="BA33" s="23"/>
      <c r="BB33" s="32"/>
      <c r="BC33" s="23"/>
      <c r="BD33" s="33"/>
      <c r="BE33" s="58">
        <f t="shared" si="1"/>
        <v>11</v>
      </c>
    </row>
    <row r="34" spans="1:57" s="20" customFormat="1" ht="18.75" customHeight="1">
      <c r="A34" s="27">
        <v>5</v>
      </c>
      <c r="B34" s="34" t="s">
        <v>33</v>
      </c>
      <c r="C34" s="29"/>
      <c r="D34" s="59"/>
      <c r="E34" s="29">
        <v>3.7</v>
      </c>
      <c r="F34" s="59"/>
      <c r="G34" s="29">
        <v>10.9</v>
      </c>
      <c r="H34" s="59"/>
      <c r="I34" s="29"/>
      <c r="J34" s="59"/>
      <c r="K34" s="29"/>
      <c r="L34" s="59"/>
      <c r="M34" s="29"/>
      <c r="N34" s="59"/>
      <c r="O34" s="29"/>
      <c r="P34" s="59"/>
      <c r="Q34" s="29">
        <v>13</v>
      </c>
      <c r="R34" s="59"/>
      <c r="S34" s="29">
        <v>14</v>
      </c>
      <c r="T34" s="59"/>
      <c r="U34" s="29">
        <v>12.95</v>
      </c>
      <c r="V34" s="59"/>
      <c r="W34" s="29">
        <v>10.45</v>
      </c>
      <c r="X34" s="59"/>
      <c r="Y34" s="29">
        <v>11.95</v>
      </c>
      <c r="Z34" s="59"/>
      <c r="AA34" s="29">
        <v>12</v>
      </c>
      <c r="AB34" s="59"/>
      <c r="AC34" s="29">
        <v>12</v>
      </c>
      <c r="AD34" s="59"/>
      <c r="AE34" s="29">
        <v>11.25</v>
      </c>
      <c r="AF34" s="59"/>
      <c r="AG34" s="29">
        <v>11.25</v>
      </c>
      <c r="AH34" s="59"/>
      <c r="AI34" s="29"/>
      <c r="AJ34" s="30"/>
      <c r="AK34" s="29"/>
      <c r="AL34" s="30"/>
      <c r="AM34" s="29"/>
      <c r="AN34" s="30"/>
      <c r="AO34" s="29"/>
      <c r="AP34" s="30"/>
      <c r="AQ34" s="29"/>
      <c r="AR34" s="30"/>
      <c r="AS34" s="29"/>
      <c r="AT34" s="30"/>
      <c r="AU34" s="29"/>
      <c r="AV34" s="30"/>
      <c r="AW34" s="29"/>
      <c r="AX34" s="30"/>
      <c r="AY34" s="29"/>
      <c r="AZ34" s="30"/>
      <c r="BA34" s="29"/>
      <c r="BB34" s="30"/>
      <c r="BC34" s="29"/>
      <c r="BD34" s="31"/>
      <c r="BE34" s="58">
        <f t="shared" si="1"/>
        <v>11</v>
      </c>
    </row>
    <row r="35" spans="1:57" s="26" customFormat="1" ht="18.75" customHeight="1">
      <c r="A35" s="21">
        <v>6</v>
      </c>
      <c r="B35" s="35" t="s">
        <v>34</v>
      </c>
      <c r="C35" s="60">
        <v>4.1</v>
      </c>
      <c r="D35" s="61"/>
      <c r="E35" s="60"/>
      <c r="F35" s="61"/>
      <c r="G35" s="60">
        <v>4.65</v>
      </c>
      <c r="H35" s="61"/>
      <c r="I35" s="60"/>
      <c r="J35" s="61"/>
      <c r="K35" s="60">
        <v>4.4</v>
      </c>
      <c r="L35" s="61"/>
      <c r="M35" s="60"/>
      <c r="N35" s="61"/>
      <c r="O35" s="60"/>
      <c r="P35" s="61"/>
      <c r="Q35" s="60"/>
      <c r="R35" s="61"/>
      <c r="S35" s="60"/>
      <c r="T35" s="61"/>
      <c r="U35" s="60"/>
      <c r="V35" s="61"/>
      <c r="W35" s="60"/>
      <c r="X35" s="61"/>
      <c r="Y35" s="60"/>
      <c r="Z35" s="61"/>
      <c r="AA35" s="60"/>
      <c r="AB35" s="61"/>
      <c r="AC35" s="60"/>
      <c r="AD35" s="61"/>
      <c r="AE35" s="60"/>
      <c r="AF35" s="61"/>
      <c r="AG35" s="60">
        <v>4.95</v>
      </c>
      <c r="AH35" s="62" t="s">
        <v>4</v>
      </c>
      <c r="AI35" s="23"/>
      <c r="AJ35" s="32"/>
      <c r="AK35" s="23"/>
      <c r="AL35" s="32"/>
      <c r="AM35" s="23"/>
      <c r="AN35" s="32"/>
      <c r="AO35" s="23"/>
      <c r="AP35" s="32"/>
      <c r="AQ35" s="23"/>
      <c r="AR35" s="32"/>
      <c r="AS35" s="23"/>
      <c r="AT35" s="32"/>
      <c r="AU35" s="23"/>
      <c r="AV35" s="32"/>
      <c r="AW35" s="23"/>
      <c r="AX35" s="32"/>
      <c r="AY35" s="23"/>
      <c r="AZ35" s="32"/>
      <c r="BA35" s="23"/>
      <c r="BB35" s="32"/>
      <c r="BC35" s="23"/>
      <c r="BD35" s="33"/>
      <c r="BE35" s="58">
        <f t="shared" si="1"/>
        <v>4</v>
      </c>
    </row>
    <row r="36" spans="1:63" s="20" customFormat="1" ht="18.75" customHeight="1">
      <c r="A36" s="27"/>
      <c r="B36" s="28"/>
      <c r="C36" s="69" t="s">
        <v>3</v>
      </c>
      <c r="D36" s="70" t="s">
        <v>138</v>
      </c>
      <c r="E36" s="69" t="s">
        <v>3</v>
      </c>
      <c r="F36" s="70" t="s">
        <v>138</v>
      </c>
      <c r="G36" s="69" t="s">
        <v>3</v>
      </c>
      <c r="H36" s="70" t="s">
        <v>138</v>
      </c>
      <c r="I36" s="69" t="s">
        <v>3</v>
      </c>
      <c r="J36" s="70" t="s">
        <v>138</v>
      </c>
      <c r="K36" s="69" t="s">
        <v>3</v>
      </c>
      <c r="L36" s="70" t="s">
        <v>138</v>
      </c>
      <c r="M36" s="69" t="s">
        <v>3</v>
      </c>
      <c r="N36" s="70" t="s">
        <v>138</v>
      </c>
      <c r="O36" s="69" t="s">
        <v>3</v>
      </c>
      <c r="P36" s="70" t="s">
        <v>138</v>
      </c>
      <c r="Q36" s="69" t="s">
        <v>3</v>
      </c>
      <c r="R36" s="70" t="s">
        <v>138</v>
      </c>
      <c r="S36" s="69" t="s">
        <v>3</v>
      </c>
      <c r="T36" s="70" t="s">
        <v>138</v>
      </c>
      <c r="U36" s="69" t="s">
        <v>3</v>
      </c>
      <c r="V36" s="70" t="s">
        <v>138</v>
      </c>
      <c r="W36" s="69" t="s">
        <v>3</v>
      </c>
      <c r="X36" s="70" t="s">
        <v>138</v>
      </c>
      <c r="Y36" s="69" t="s">
        <v>3</v>
      </c>
      <c r="Z36" s="70" t="s">
        <v>138</v>
      </c>
      <c r="AA36" s="69" t="s">
        <v>3</v>
      </c>
      <c r="AB36" s="70" t="s">
        <v>138</v>
      </c>
      <c r="AC36" s="69" t="s">
        <v>3</v>
      </c>
      <c r="AD36" s="70" t="s">
        <v>138</v>
      </c>
      <c r="AE36" s="69" t="s">
        <v>3</v>
      </c>
      <c r="AF36" s="70" t="s">
        <v>138</v>
      </c>
      <c r="AG36" s="69" t="s">
        <v>3</v>
      </c>
      <c r="AH36" s="70" t="s">
        <v>138</v>
      </c>
      <c r="AI36" s="69" t="s">
        <v>3</v>
      </c>
      <c r="AJ36" s="70" t="s">
        <v>138</v>
      </c>
      <c r="AK36" s="69" t="s">
        <v>3</v>
      </c>
      <c r="AL36" s="70" t="s">
        <v>138</v>
      </c>
      <c r="AM36" s="69" t="s">
        <v>3</v>
      </c>
      <c r="AN36" s="70" t="s">
        <v>138</v>
      </c>
      <c r="AO36" s="69" t="s">
        <v>3</v>
      </c>
      <c r="AP36" s="70" t="s">
        <v>138</v>
      </c>
      <c r="AQ36" s="69" t="s">
        <v>3</v>
      </c>
      <c r="AR36" s="70" t="s">
        <v>138</v>
      </c>
      <c r="AS36" s="69" t="s">
        <v>3</v>
      </c>
      <c r="AT36" s="70" t="s">
        <v>138</v>
      </c>
      <c r="AU36" s="69" t="s">
        <v>3</v>
      </c>
      <c r="AV36" s="70" t="s">
        <v>138</v>
      </c>
      <c r="AW36" s="69" t="s">
        <v>3</v>
      </c>
      <c r="AX36" s="70" t="s">
        <v>138</v>
      </c>
      <c r="AY36" s="69" t="s">
        <v>3</v>
      </c>
      <c r="AZ36" s="70" t="s">
        <v>138</v>
      </c>
      <c r="BA36" s="69" t="s">
        <v>3</v>
      </c>
      <c r="BB36" s="70" t="s">
        <v>138</v>
      </c>
      <c r="BC36" s="69" t="s">
        <v>3</v>
      </c>
      <c r="BD36" s="70" t="s">
        <v>138</v>
      </c>
      <c r="BE36" s="58"/>
      <c r="BF36" s="78" t="s">
        <v>143</v>
      </c>
      <c r="BG36" s="78" t="s">
        <v>7</v>
      </c>
      <c r="BH36" s="78" t="s">
        <v>8</v>
      </c>
      <c r="BI36" s="78" t="s">
        <v>9</v>
      </c>
      <c r="BK36" s="77" t="s">
        <v>144</v>
      </c>
    </row>
    <row r="37" spans="1:65" s="26" customFormat="1" ht="18.75" customHeight="1">
      <c r="A37" s="21">
        <v>7</v>
      </c>
      <c r="B37" s="35" t="s">
        <v>141</v>
      </c>
      <c r="C37" s="60"/>
      <c r="D37" s="90"/>
      <c r="E37" s="60">
        <v>11.5</v>
      </c>
      <c r="F37" s="90">
        <v>1000</v>
      </c>
      <c r="G37" s="60"/>
      <c r="H37" s="90"/>
      <c r="I37" s="60"/>
      <c r="J37" s="90"/>
      <c r="K37" s="60"/>
      <c r="L37" s="90"/>
      <c r="M37" s="60"/>
      <c r="N37" s="90"/>
      <c r="O37" s="60"/>
      <c r="P37" s="90"/>
      <c r="Q37" s="60"/>
      <c r="R37" s="90"/>
      <c r="S37" s="60"/>
      <c r="T37" s="90"/>
      <c r="U37" s="60">
        <v>20</v>
      </c>
      <c r="V37" s="90">
        <v>1650</v>
      </c>
      <c r="W37" s="60">
        <v>17.95</v>
      </c>
      <c r="X37" s="90">
        <v>1395</v>
      </c>
      <c r="Y37" s="60">
        <v>23</v>
      </c>
      <c r="Z37" s="90">
        <v>1335</v>
      </c>
      <c r="AA37" s="60">
        <v>30</v>
      </c>
      <c r="AB37" s="90">
        <v>1800</v>
      </c>
      <c r="AC37" s="60">
        <v>17.95</v>
      </c>
      <c r="AD37" s="90">
        <v>1200</v>
      </c>
      <c r="AE37" s="60">
        <v>19</v>
      </c>
      <c r="AF37" s="90">
        <v>1150</v>
      </c>
      <c r="AG37" s="60">
        <v>18</v>
      </c>
      <c r="AH37" s="71">
        <v>1220</v>
      </c>
      <c r="AI37" s="23"/>
      <c r="AJ37" s="73"/>
      <c r="AK37" s="23"/>
      <c r="AL37" s="73"/>
      <c r="AM37" s="23"/>
      <c r="AN37" s="73"/>
      <c r="AO37" s="23"/>
      <c r="AP37" s="73"/>
      <c r="AQ37" s="23"/>
      <c r="AR37" s="73"/>
      <c r="AS37" s="23"/>
      <c r="AT37" s="73"/>
      <c r="AU37" s="23"/>
      <c r="AV37" s="73"/>
      <c r="AW37" s="23"/>
      <c r="AX37" s="73"/>
      <c r="AY37" s="23"/>
      <c r="AZ37" s="73"/>
      <c r="BA37" s="23"/>
      <c r="BB37" s="73"/>
      <c r="BC37" s="23"/>
      <c r="BD37" s="74"/>
      <c r="BE37" s="58">
        <f>COUNTIF(C37:BD37,"&gt;0")/2</f>
        <v>8</v>
      </c>
      <c r="BF37" s="76">
        <f>SUM(C37,E37,G37,I37,K37,M37,O37,Q37,S37,U37,W37,Y37,AA37,AC37,AE37,AG37,AI37,AK37,AM37,AO37,AQ37,AS37,AU37,AW37,AY37,BA37,BC37)</f>
        <v>157.4</v>
      </c>
      <c r="BG37" s="76">
        <f>BF37/BE37</f>
        <v>19.675</v>
      </c>
      <c r="BH37" s="76">
        <f>MIN(C37,E37,G37,I37,K37,M37,O37,Q37,S37,U37,W37,Y37,AA37,AC37,AE37,AG37,AI37,AK37,AM37,AO37,AQ37,AS37,AU37,AW37,AY37,BA37,BC37)</f>
        <v>11.5</v>
      </c>
      <c r="BI37" s="76">
        <f>MAX(C37,E37,G37,I37,K37,M37,O37,Q37,S37,U37,W37,Y37,AA37,AC37,AE37,AG37,AI37,AK37,AM37,AO37,AQ37,AS37,AU37,AW37,AY37,BA37,BC37)</f>
        <v>30</v>
      </c>
      <c r="BK37" s="86">
        <f>D37+F37+H37+J37+L37+N37+P37+R37+T37+V37+X37+Z37+AB37+AD37+AF37+AH37+AJ37+AL37+AN37+AP37+AR37+AT37+AV37+AX37+AZ37+BB37+BD37</f>
        <v>10750</v>
      </c>
      <c r="BM37" s="83"/>
    </row>
    <row r="38" spans="1:65" s="20" customFormat="1" ht="18.75" customHeight="1" thickBot="1">
      <c r="A38" s="43">
        <v>8</v>
      </c>
      <c r="B38" s="44" t="s">
        <v>142</v>
      </c>
      <c r="C38" s="45">
        <v>14.6</v>
      </c>
      <c r="D38" s="91">
        <v>1750</v>
      </c>
      <c r="E38" s="45">
        <v>16.7</v>
      </c>
      <c r="F38" s="91">
        <v>2000</v>
      </c>
      <c r="G38" s="45">
        <v>15.85</v>
      </c>
      <c r="H38" s="91">
        <v>1750</v>
      </c>
      <c r="I38" s="45"/>
      <c r="J38" s="91"/>
      <c r="K38" s="45">
        <v>13.5</v>
      </c>
      <c r="L38" s="91">
        <v>1726</v>
      </c>
      <c r="M38" s="45">
        <v>24</v>
      </c>
      <c r="N38" s="91">
        <v>2300</v>
      </c>
      <c r="O38" s="45"/>
      <c r="P38" s="91"/>
      <c r="Q38" s="45">
        <v>18</v>
      </c>
      <c r="R38" s="91">
        <v>2070</v>
      </c>
      <c r="S38" s="45">
        <v>15</v>
      </c>
      <c r="T38" s="91">
        <v>2400</v>
      </c>
      <c r="U38" s="45">
        <v>30</v>
      </c>
      <c r="V38" s="92">
        <v>2400</v>
      </c>
      <c r="W38" s="45">
        <v>22.95</v>
      </c>
      <c r="X38" s="91">
        <v>2390</v>
      </c>
      <c r="Y38" s="45">
        <v>29</v>
      </c>
      <c r="Z38" s="91">
        <v>1870</v>
      </c>
      <c r="AA38" s="45">
        <v>35</v>
      </c>
      <c r="AB38" s="91">
        <v>2200</v>
      </c>
      <c r="AC38" s="45"/>
      <c r="AD38" s="91"/>
      <c r="AE38" s="45">
        <v>25</v>
      </c>
      <c r="AF38" s="91">
        <v>2350</v>
      </c>
      <c r="AG38" s="45">
        <v>24</v>
      </c>
      <c r="AH38" s="72">
        <v>2100</v>
      </c>
      <c r="AI38" s="45"/>
      <c r="AJ38" s="72"/>
      <c r="AK38" s="45"/>
      <c r="AL38" s="72"/>
      <c r="AM38" s="45"/>
      <c r="AN38" s="72"/>
      <c r="AO38" s="45"/>
      <c r="AP38" s="72"/>
      <c r="AQ38" s="45"/>
      <c r="AR38" s="72"/>
      <c r="AS38" s="45"/>
      <c r="AT38" s="72"/>
      <c r="AU38" s="45"/>
      <c r="AV38" s="72"/>
      <c r="AW38" s="45"/>
      <c r="AX38" s="72"/>
      <c r="AY38" s="45"/>
      <c r="AZ38" s="72"/>
      <c r="BA38" s="45"/>
      <c r="BB38" s="72"/>
      <c r="BC38" s="45"/>
      <c r="BD38" s="75"/>
      <c r="BE38" s="58">
        <f>COUNTIF(C38:BD38,"&gt;0")/2</f>
        <v>13</v>
      </c>
      <c r="BF38" s="76">
        <f>SUM(C38,E38,G38,I38,K38,M38,O38,Q38,S38,U38,W38,Y38,AA38,AC38,AE38,AG38,AI38,AK38,AM38,AO38,AQ38,AS38,AU38,AW38,AY38,BA38,BC38)</f>
        <v>283.6</v>
      </c>
      <c r="BG38" s="76">
        <f>BF38/BE38</f>
        <v>21.815384615384616</v>
      </c>
      <c r="BH38" s="76">
        <f>MIN(C38,E38,G38,I38,K38,M38,O38,Q38,S38,U38,W38,Y38,AA38,AC38,AE38,AG38,AI38,AK38,AM38,AO38,AQ38,AS38,AU38,AW38,AY38,BA38,BC38)</f>
        <v>13.5</v>
      </c>
      <c r="BI38" s="76">
        <f>MAX(C38,E38,G38,I38,K38,M38,O38,Q38,S38,U38,W38,Y38,AA38,AC38,AE38,AG38,AI38,AK38,AM38,AO38,AQ38,AS38,AU38,AW38,AY38,BA38,BC38)</f>
        <v>35</v>
      </c>
      <c r="BK38" s="86">
        <f>D38+F38+H38+J38+L38+N38+P38+R38+T38+V38+X38+Z38+AB38+AD38+AF38+AH38+AJ38+AL38+AN38+AP38+AR38+AT38+AV38+AX38+AZ38+BB38+BD38</f>
        <v>27306</v>
      </c>
      <c r="BM38" s="84"/>
    </row>
    <row r="39" spans="57:74" ht="15">
      <c r="BE39" s="79">
        <f>SUM(BE37:BE38)</f>
        <v>21</v>
      </c>
      <c r="BF39" s="79">
        <f>SUM(BF37:BF38)</f>
        <v>441</v>
      </c>
      <c r="BG39" s="80">
        <f>BF39/BE39</f>
        <v>21</v>
      </c>
      <c r="BH39" s="81">
        <f>MIN(BH37:BH38)</f>
        <v>11.5</v>
      </c>
      <c r="BI39" s="81">
        <f>MAX(BI37:BI38)</f>
        <v>35</v>
      </c>
      <c r="BJ39" s="50"/>
      <c r="BK39" s="50"/>
      <c r="BL39" s="77" t="s">
        <v>145</v>
      </c>
      <c r="BM39" s="50"/>
      <c r="BN39" s="50"/>
      <c r="BP39" s="2"/>
      <c r="BR39" s="2"/>
      <c r="BT39" s="2"/>
      <c r="BU39" s="85">
        <f>(BF37+BF38)/(BK37+BK38)*1000</f>
        <v>11.58818583140635</v>
      </c>
      <c r="BV39" s="2"/>
    </row>
  </sheetData>
  <sheetProtection/>
  <mergeCells count="75">
    <mergeCell ref="BC27:BD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Q27:R27"/>
    <mergeCell ref="M27:N27"/>
    <mergeCell ref="O27:P27"/>
    <mergeCell ref="C26:P26"/>
    <mergeCell ref="Q26:BD26"/>
    <mergeCell ref="A27:A28"/>
    <mergeCell ref="B27:B28"/>
    <mergeCell ref="C27:D27"/>
    <mergeCell ref="E27:F27"/>
    <mergeCell ref="G27:H27"/>
    <mergeCell ref="I27:J27"/>
    <mergeCell ref="K27:L27"/>
    <mergeCell ref="AU5:AV5"/>
    <mergeCell ref="AW5:AX5"/>
    <mergeCell ref="AY5:AZ5"/>
    <mergeCell ref="BA5:BB5"/>
    <mergeCell ref="S5:T5"/>
    <mergeCell ref="U5:V5"/>
    <mergeCell ref="W5:X5"/>
    <mergeCell ref="M5:N5"/>
    <mergeCell ref="BC5:BD5"/>
    <mergeCell ref="AK5:AL5"/>
    <mergeCell ref="AM5:AN5"/>
    <mergeCell ref="AO5:AP5"/>
    <mergeCell ref="AQ5:AR5"/>
    <mergeCell ref="AS5:AT5"/>
    <mergeCell ref="AA5:AB5"/>
    <mergeCell ref="AC5:AD5"/>
    <mergeCell ref="A5:A6"/>
    <mergeCell ref="E5:F5"/>
    <mergeCell ref="A2:B2"/>
    <mergeCell ref="G5:H5"/>
    <mergeCell ref="I5:J5"/>
    <mergeCell ref="K5:L5"/>
    <mergeCell ref="C5:D5"/>
    <mergeCell ref="B5:B6"/>
    <mergeCell ref="BG5:BH5"/>
    <mergeCell ref="BI5:BJ5"/>
    <mergeCell ref="BK5:BL5"/>
    <mergeCell ref="BM5:BN5"/>
    <mergeCell ref="O5:P5"/>
    <mergeCell ref="Q5:R5"/>
    <mergeCell ref="AE5:AF5"/>
    <mergeCell ref="AG5:AH5"/>
    <mergeCell ref="AI5:AJ5"/>
    <mergeCell ref="Y5:Z5"/>
    <mergeCell ref="BU5:BV5"/>
    <mergeCell ref="A1:B1"/>
    <mergeCell ref="A3:B3"/>
    <mergeCell ref="C4:P4"/>
    <mergeCell ref="Q4:AH4"/>
    <mergeCell ref="AI4:BV4"/>
    <mergeCell ref="BO5:BP5"/>
    <mergeCell ref="BQ5:BR5"/>
    <mergeCell ref="BS5:BT5"/>
    <mergeCell ref="BE5:BF5"/>
  </mergeCells>
  <dataValidations count="3">
    <dataValidation type="list" allowBlank="1" showInputMessage="1" showErrorMessage="1" sqref="BT8:BT25 BV8:BV25 AL30:AL35 BF8:BF25 AV30:AV35 AZ30:AZ35 AX30:AX35 BB30:BB35 AT30:AT35 AJ30:AJ35 AR30:AR35 BD30:BD35 AN30:AN35 BH8:BH25 BJ8:BJ25 BL8:BL25 AJ8:AJ25 AX8:AX25 AP30:AP35 AL8:AL25 AN8:AN25 AZ8:AZ25 BB8:BB25 BD8:BD25 AP8:AP25 AR8:AR25 AT8:AT25 AV8:AV25 AH30:AH35 BN8:BN25 BP8:BP25 BR8:BR25 D8:D25 F8:F25 H8:H25 J8:J25 L8:L25 N8:N25 P8:P25 R8:R25 T8:T25 V8:V25 X8:X25 Z8:Z25 AB8:AB25 AD8:AD25 AF8:AF25 AH8:AH25 AD30:AD35 D30:D35 P30:P35 R30:R35 N30:N35 L30:L35 X30:X35 J30:J35 H30:H35 F30:F35 AF30:AF35 Z30:Z35 V30:V35 AB30:AB35 T30:T35">
      <formula1>$D$2:$D$2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AA30:AA35 C30:C35 O30:O35 AI8:AI25 BE8:BE25 AO37:AO38 AI37:AI38 AY37:AY38 BA37:BA38 BC37:BC38 AQ37:AQ38 AS37:AS38 AU37:AU38 AM37:AM38 BG8:BG25 BI8:BI25 BK8:BK25 AK8:AK25 AK37:AK38 M30:M35 AM8:AM25 AO8:AO25 AY8:AY25 BU8:BU25 BA8:BA25 BC8:BC25 AG30:AG35 AQ8:AQ25 AW8:AW25 AU8:AU25 BM8:BM25 BO8:BO25 BQ8:BQ25 BS8:BS25 AS8:AS25 AK30:AK35 AI30:AI35 AO30:AO35 AM30:AM35 AU30:AU35 AS30:AS35 AQ30:AQ35 BC30:BC35 BA30:BA35 AY30:AY35 AW30:AW35 AW37:AW38 K30:K35 I30:I35 G30:G35 AG37:AG38 E30:E35 Q30:Q35 S30:S35 U30:U35 W30:W35 Y30:Y35 AE30:AE35 AC30:AC35 C8:C25 E8:E25 G8:G25 I8:I25 K8:K25 M8:M25 O8:O25 Q8:Q25 S8:S25 U8:U25 W8:W25 Y8:Y25 AA8:AA25 AC8:AC25 AE8:AE25 AG8:AG25 O37:O38 M37:M38 K37:K38 I37:I38 G37:G38 E37:E38 Q37:Q38 S37:S38 U37:U38 W37:W38 Y37:Y38 AE37:AE38 AC37:AC38 AA37:AA38 C37:C38">
      <formula1>0</formula1>
    </dataValidation>
    <dataValidation type="whole" allowBlank="1" showInputMessage="1" showErrorMessage="1" promptTitle="Βάρος σε g" sqref="D37:D38 F37:F38 H37:H38 J37:J38 L37:L38 N37:N38 P37:P38 R37:R38 T37:T38 V37:V38 X37:X38 Z37:Z38 AB37:AB38 AD37:AD38 AF37:AF38">
      <formula1>300</formula1>
      <formula2>3000</formula2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W39"/>
  <sheetViews>
    <sheetView zoomScaleSheetLayoutView="100" zoomScalePageLayoutView="0" workbookViewId="0" topLeftCell="A1">
      <pane xSplit="2" ySplit="6" topLeftCell="C7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A4" sqref="A4:IV7"/>
    </sheetView>
  </sheetViews>
  <sheetFormatPr defaultColWidth="9.140625" defaultRowHeight="15"/>
  <cols>
    <col min="1" max="1" width="5.140625" style="9" customWidth="1"/>
    <col min="2" max="2" width="60.57421875" style="2" customWidth="1"/>
    <col min="3" max="3" width="5.421875" style="2" customWidth="1"/>
    <col min="4" max="4" width="7.00390625" style="7" customWidth="1"/>
    <col min="5" max="5" width="5.421875" style="2" customWidth="1"/>
    <col min="6" max="6" width="6.140625" style="7" customWidth="1"/>
    <col min="7" max="7" width="5.421875" style="2" customWidth="1"/>
    <col min="8" max="8" width="7.00390625" style="7" bestFit="1" customWidth="1"/>
    <col min="9" max="9" width="5.421875" style="2" customWidth="1"/>
    <col min="10" max="10" width="5.8515625" style="7" customWidth="1"/>
    <col min="11" max="11" width="6.00390625" style="2" customWidth="1"/>
    <col min="12" max="12" width="6.57421875" style="7" customWidth="1"/>
    <col min="13" max="13" width="5.421875" style="2" customWidth="1"/>
    <col min="14" max="14" width="3.57421875" style="7" customWidth="1"/>
    <col min="15" max="15" width="5.421875" style="2" customWidth="1"/>
    <col min="16" max="16" width="7.00390625" style="7" bestFit="1" customWidth="1"/>
    <col min="17" max="17" width="5.421875" style="2" customWidth="1"/>
    <col min="18" max="18" width="6.57421875" style="7" customWidth="1"/>
    <col min="19" max="19" width="5.421875" style="2" customWidth="1"/>
    <col min="20" max="20" width="6.57421875" style="7" customWidth="1"/>
    <col min="21" max="21" width="8.28125" style="2" customWidth="1"/>
    <col min="22" max="22" width="7.421875" style="7" bestFit="1" customWidth="1"/>
    <col min="23" max="23" width="5.421875" style="2" customWidth="1"/>
    <col min="24" max="24" width="7.421875" style="7" bestFit="1" customWidth="1"/>
    <col min="25" max="25" width="5.421875" style="2" customWidth="1"/>
    <col min="26" max="26" width="7.421875" style="7" bestFit="1" customWidth="1"/>
    <col min="27" max="27" width="5.421875" style="2" customWidth="1"/>
    <col min="28" max="28" width="6.8515625" style="7" customWidth="1"/>
    <col min="29" max="29" width="5.421875" style="2" customWidth="1"/>
    <col min="30" max="30" width="5.28125" style="7" customWidth="1"/>
    <col min="31" max="31" width="5.421875" style="2" customWidth="1"/>
    <col min="32" max="32" width="5.8515625" style="7" customWidth="1"/>
    <col min="33" max="33" width="5.421875" style="2" customWidth="1"/>
    <col min="34" max="34" width="3.57421875" style="7" customWidth="1"/>
    <col min="35" max="35" width="5.421875" style="2" customWidth="1"/>
    <col min="36" max="36" width="3.57421875" style="7" customWidth="1"/>
    <col min="37" max="37" width="5.421875" style="2" customWidth="1"/>
    <col min="38" max="38" width="3.57421875" style="7" customWidth="1"/>
    <col min="39" max="39" width="5.421875" style="2" customWidth="1"/>
    <col min="40" max="40" width="3.57421875" style="7" customWidth="1"/>
    <col min="41" max="41" width="5.421875" style="2" customWidth="1"/>
    <col min="42" max="42" width="3.57421875" style="7" customWidth="1"/>
    <col min="43" max="43" width="5.421875" style="2" customWidth="1"/>
    <col min="44" max="44" width="3.57421875" style="7" customWidth="1"/>
    <col min="45" max="45" width="5.421875" style="2" customWidth="1"/>
    <col min="46" max="46" width="3.57421875" style="7" customWidth="1"/>
    <col min="47" max="47" width="5.421875" style="2" customWidth="1"/>
    <col min="48" max="48" width="3.57421875" style="7" customWidth="1"/>
    <col min="49" max="49" width="5.421875" style="2" customWidth="1"/>
    <col min="50" max="50" width="3.57421875" style="7" customWidth="1"/>
    <col min="51" max="51" width="5.421875" style="2" customWidth="1"/>
    <col min="52" max="52" width="3.57421875" style="7" customWidth="1"/>
    <col min="53" max="53" width="5.421875" style="2" customWidth="1"/>
    <col min="54" max="54" width="3.57421875" style="7" customWidth="1"/>
    <col min="55" max="55" width="5.421875" style="2" customWidth="1"/>
    <col min="56" max="56" width="3.57421875" style="7" customWidth="1"/>
    <col min="57" max="57" width="5.421875" style="2" customWidth="1"/>
    <col min="58" max="58" width="7.00390625" style="7" customWidth="1"/>
    <col min="59" max="59" width="7.00390625" style="2" customWidth="1"/>
    <col min="60" max="60" width="7.00390625" style="7" customWidth="1"/>
    <col min="61" max="61" width="7.00390625" style="2" customWidth="1"/>
    <col min="62" max="62" width="3.57421875" style="7" customWidth="1"/>
    <col min="63" max="63" width="7.140625" style="2" customWidth="1"/>
    <col min="64" max="64" width="3.57421875" style="7" customWidth="1"/>
    <col min="65" max="65" width="5.421875" style="2" customWidth="1"/>
    <col min="66" max="66" width="3.57421875" style="7" customWidth="1"/>
    <col min="67" max="67" width="5.421875" style="2" customWidth="1"/>
    <col min="68" max="68" width="3.57421875" style="7" customWidth="1"/>
    <col min="69" max="69" width="5.421875" style="2" customWidth="1"/>
    <col min="70" max="70" width="3.57421875" style="7" customWidth="1"/>
    <col min="71" max="71" width="5.421875" style="2" customWidth="1"/>
    <col min="72" max="72" width="3.57421875" style="7" customWidth="1"/>
    <col min="73" max="73" width="5.421875" style="2" customWidth="1"/>
    <col min="74" max="74" width="3.57421875" style="7" customWidth="1"/>
    <col min="75" max="110" width="5.00390625" style="2" customWidth="1"/>
    <col min="111" max="16384" width="9.140625" style="2" customWidth="1"/>
  </cols>
  <sheetData>
    <row r="1" spans="1:74" ht="21">
      <c r="A1" s="97" t="s">
        <v>16</v>
      </c>
      <c r="B1" s="97"/>
      <c r="C1" s="10"/>
      <c r="D1" s="10"/>
      <c r="E1" s="3"/>
      <c r="F1" s="2"/>
      <c r="H1" s="2"/>
      <c r="J1" s="2"/>
      <c r="L1" s="2"/>
      <c r="N1" s="2"/>
      <c r="P1" s="2"/>
      <c r="R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</row>
    <row r="2" spans="1:74" ht="175.5" customHeight="1">
      <c r="A2" s="127" t="s">
        <v>194</v>
      </c>
      <c r="B2" s="1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6.5" thickBot="1">
      <c r="A3" s="98" t="s">
        <v>193</v>
      </c>
      <c r="B3" s="98"/>
      <c r="C3" s="11"/>
      <c r="D3" s="11"/>
      <c r="E3" s="3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</row>
    <row r="4" spans="1:74" s="3" customFormat="1" ht="19.5" thickBot="1">
      <c r="A4" s="8"/>
      <c r="C4" s="99" t="s">
        <v>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102" t="s">
        <v>6</v>
      </c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4"/>
      <c r="AI4" s="105" t="s">
        <v>17</v>
      </c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7"/>
    </row>
    <row r="5" spans="1:74" ht="96" customHeight="1" thickBot="1">
      <c r="A5" s="112" t="s">
        <v>0</v>
      </c>
      <c r="B5" s="114" t="s">
        <v>1</v>
      </c>
      <c r="C5" s="122" t="s">
        <v>150</v>
      </c>
      <c r="D5" s="123"/>
      <c r="E5" s="122" t="s">
        <v>151</v>
      </c>
      <c r="F5" s="123"/>
      <c r="G5" s="122" t="s">
        <v>152</v>
      </c>
      <c r="H5" s="123"/>
      <c r="I5" s="108" t="s">
        <v>153</v>
      </c>
      <c r="J5" s="109"/>
      <c r="K5" s="122" t="s">
        <v>154</v>
      </c>
      <c r="L5" s="123"/>
      <c r="M5" s="122" t="s">
        <v>155</v>
      </c>
      <c r="N5" s="123"/>
      <c r="O5" s="122" t="s">
        <v>156</v>
      </c>
      <c r="P5" s="123"/>
      <c r="Q5" s="110" t="s">
        <v>59</v>
      </c>
      <c r="R5" s="111"/>
      <c r="S5" s="110" t="s">
        <v>60</v>
      </c>
      <c r="T5" s="111"/>
      <c r="U5" s="110" t="s">
        <v>121</v>
      </c>
      <c r="V5" s="111"/>
      <c r="W5" s="110" t="s">
        <v>61</v>
      </c>
      <c r="X5" s="111"/>
      <c r="Y5" s="110" t="s">
        <v>62</v>
      </c>
      <c r="Z5" s="111"/>
      <c r="AA5" s="110"/>
      <c r="AB5" s="111"/>
      <c r="AC5" s="110"/>
      <c r="AD5" s="111"/>
      <c r="AE5" s="110"/>
      <c r="AF5" s="111"/>
      <c r="AG5" s="110"/>
      <c r="AH5" s="111"/>
      <c r="AI5" s="124" t="s">
        <v>122</v>
      </c>
      <c r="AJ5" s="125"/>
      <c r="AK5" s="124" t="s">
        <v>63</v>
      </c>
      <c r="AL5" s="125"/>
      <c r="AM5" s="124" t="s">
        <v>123</v>
      </c>
      <c r="AN5" s="125"/>
      <c r="AO5" s="124" t="s">
        <v>124</v>
      </c>
      <c r="AP5" s="125"/>
      <c r="AQ5" s="124" t="s">
        <v>157</v>
      </c>
      <c r="AR5" s="125"/>
      <c r="AS5" s="124" t="s">
        <v>125</v>
      </c>
      <c r="AT5" s="125"/>
      <c r="AU5" s="124" t="s">
        <v>126</v>
      </c>
      <c r="AV5" s="125"/>
      <c r="AW5" s="124" t="s">
        <v>127</v>
      </c>
      <c r="AX5" s="125"/>
      <c r="AY5" s="124" t="s">
        <v>158</v>
      </c>
      <c r="AZ5" s="125"/>
      <c r="BA5" s="124" t="s">
        <v>128</v>
      </c>
      <c r="BB5" s="125"/>
      <c r="BC5" s="124" t="s">
        <v>129</v>
      </c>
      <c r="BD5" s="125"/>
      <c r="BE5" s="124" t="s">
        <v>130</v>
      </c>
      <c r="BF5" s="125"/>
      <c r="BG5" s="124" t="s">
        <v>131</v>
      </c>
      <c r="BH5" s="125"/>
      <c r="BI5" s="124" t="s">
        <v>64</v>
      </c>
      <c r="BJ5" s="125"/>
      <c r="BK5" s="124" t="s">
        <v>65</v>
      </c>
      <c r="BL5" s="125"/>
      <c r="BM5" s="124" t="s">
        <v>132</v>
      </c>
      <c r="BN5" s="125"/>
      <c r="BO5" s="124" t="s">
        <v>133</v>
      </c>
      <c r="BP5" s="125"/>
      <c r="BQ5" s="124" t="s">
        <v>134</v>
      </c>
      <c r="BR5" s="125"/>
      <c r="BS5" s="95"/>
      <c r="BT5" s="96"/>
      <c r="BU5" s="95"/>
      <c r="BV5" s="96"/>
    </row>
    <row r="6" spans="1:74" ht="15.75" thickBot="1">
      <c r="A6" s="113"/>
      <c r="B6" s="115"/>
      <c r="C6" s="4" t="s">
        <v>3</v>
      </c>
      <c r="D6" s="5" t="s">
        <v>2</v>
      </c>
      <c r="E6" s="6" t="s">
        <v>3</v>
      </c>
      <c r="F6" s="5" t="s">
        <v>2</v>
      </c>
      <c r="G6" s="6" t="s">
        <v>3</v>
      </c>
      <c r="H6" s="5" t="s">
        <v>2</v>
      </c>
      <c r="I6" s="6" t="s">
        <v>3</v>
      </c>
      <c r="J6" s="5" t="s">
        <v>2</v>
      </c>
      <c r="K6" s="6" t="s">
        <v>3</v>
      </c>
      <c r="L6" s="5" t="s">
        <v>2</v>
      </c>
      <c r="M6" s="6" t="s">
        <v>3</v>
      </c>
      <c r="N6" s="5" t="s">
        <v>2</v>
      </c>
      <c r="O6" s="6" t="s">
        <v>3</v>
      </c>
      <c r="P6" s="5" t="s">
        <v>2</v>
      </c>
      <c r="Q6" s="6" t="s">
        <v>3</v>
      </c>
      <c r="R6" s="5" t="s">
        <v>2</v>
      </c>
      <c r="S6" s="6" t="s">
        <v>3</v>
      </c>
      <c r="T6" s="5" t="s">
        <v>2</v>
      </c>
      <c r="U6" s="6" t="s">
        <v>3</v>
      </c>
      <c r="V6" s="5" t="s">
        <v>2</v>
      </c>
      <c r="W6" s="6" t="s">
        <v>3</v>
      </c>
      <c r="X6" s="5" t="s">
        <v>2</v>
      </c>
      <c r="Y6" s="6" t="s">
        <v>3</v>
      </c>
      <c r="Z6" s="5" t="s">
        <v>2</v>
      </c>
      <c r="AA6" s="6" t="s">
        <v>3</v>
      </c>
      <c r="AB6" s="5" t="s">
        <v>2</v>
      </c>
      <c r="AC6" s="6" t="s">
        <v>3</v>
      </c>
      <c r="AD6" s="5" t="s">
        <v>2</v>
      </c>
      <c r="AE6" s="6" t="s">
        <v>3</v>
      </c>
      <c r="AF6" s="5" t="s">
        <v>2</v>
      </c>
      <c r="AG6" s="6" t="s">
        <v>3</v>
      </c>
      <c r="AH6" s="5" t="s">
        <v>2</v>
      </c>
      <c r="AI6" s="6" t="s">
        <v>3</v>
      </c>
      <c r="AJ6" s="5" t="s">
        <v>2</v>
      </c>
      <c r="AK6" s="6" t="s">
        <v>3</v>
      </c>
      <c r="AL6" s="5" t="s">
        <v>2</v>
      </c>
      <c r="AM6" s="6" t="s">
        <v>3</v>
      </c>
      <c r="AN6" s="5" t="s">
        <v>2</v>
      </c>
      <c r="AO6" s="6" t="s">
        <v>3</v>
      </c>
      <c r="AP6" s="5" t="s">
        <v>2</v>
      </c>
      <c r="AQ6" s="6" t="s">
        <v>3</v>
      </c>
      <c r="AR6" s="5" t="s">
        <v>2</v>
      </c>
      <c r="AS6" s="6" t="s">
        <v>3</v>
      </c>
      <c r="AT6" s="5" t="s">
        <v>2</v>
      </c>
      <c r="AU6" s="6" t="s">
        <v>3</v>
      </c>
      <c r="AV6" s="5" t="s">
        <v>2</v>
      </c>
      <c r="AW6" s="6" t="s">
        <v>3</v>
      </c>
      <c r="AX6" s="5" t="s">
        <v>2</v>
      </c>
      <c r="AY6" s="6" t="s">
        <v>3</v>
      </c>
      <c r="AZ6" s="5" t="s">
        <v>2</v>
      </c>
      <c r="BA6" s="6" t="s">
        <v>3</v>
      </c>
      <c r="BB6" s="5" t="s">
        <v>2</v>
      </c>
      <c r="BC6" s="6" t="s">
        <v>3</v>
      </c>
      <c r="BD6" s="5" t="s">
        <v>2</v>
      </c>
      <c r="BE6" s="6" t="s">
        <v>3</v>
      </c>
      <c r="BF6" s="5" t="s">
        <v>2</v>
      </c>
      <c r="BG6" s="6" t="s">
        <v>3</v>
      </c>
      <c r="BH6" s="5" t="s">
        <v>2</v>
      </c>
      <c r="BI6" s="6" t="s">
        <v>3</v>
      </c>
      <c r="BJ6" s="5" t="s">
        <v>2</v>
      </c>
      <c r="BK6" s="6" t="s">
        <v>3</v>
      </c>
      <c r="BL6" s="5" t="s">
        <v>2</v>
      </c>
      <c r="BM6" s="6" t="s">
        <v>3</v>
      </c>
      <c r="BN6" s="5" t="s">
        <v>2</v>
      </c>
      <c r="BO6" s="6" t="s">
        <v>3</v>
      </c>
      <c r="BP6" s="5" t="s">
        <v>2</v>
      </c>
      <c r="BQ6" s="6" t="s">
        <v>3</v>
      </c>
      <c r="BR6" s="5" t="s">
        <v>2</v>
      </c>
      <c r="BS6" s="6" t="s">
        <v>3</v>
      </c>
      <c r="BT6" s="5" t="s">
        <v>2</v>
      </c>
      <c r="BU6" s="15" t="s">
        <v>3</v>
      </c>
      <c r="BV6" s="14" t="s">
        <v>2</v>
      </c>
    </row>
    <row r="7" spans="1:74" s="20" customFormat="1" ht="18.75" customHeight="1" thickBot="1">
      <c r="A7" s="12" t="s">
        <v>10</v>
      </c>
      <c r="B7" s="13"/>
      <c r="C7" s="16"/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17"/>
      <c r="AE7" s="18"/>
      <c r="AF7" s="17"/>
      <c r="AG7" s="18"/>
      <c r="AH7" s="17"/>
      <c r="AI7" s="18"/>
      <c r="AJ7" s="17"/>
      <c r="AK7" s="18"/>
      <c r="AL7" s="17"/>
      <c r="AM7" s="18"/>
      <c r="AN7" s="17"/>
      <c r="AO7" s="18"/>
      <c r="AP7" s="17"/>
      <c r="AQ7" s="18"/>
      <c r="AR7" s="17"/>
      <c r="AS7" s="18"/>
      <c r="AT7" s="17"/>
      <c r="AU7" s="18"/>
      <c r="AV7" s="17"/>
      <c r="AW7" s="18"/>
      <c r="AX7" s="17"/>
      <c r="AY7" s="18"/>
      <c r="AZ7" s="17"/>
      <c r="BA7" s="18"/>
      <c r="BB7" s="17"/>
      <c r="BC7" s="18"/>
      <c r="BD7" s="17"/>
      <c r="BE7" s="18"/>
      <c r="BF7" s="17"/>
      <c r="BG7" s="18"/>
      <c r="BH7" s="17"/>
      <c r="BI7" s="18"/>
      <c r="BJ7" s="17"/>
      <c r="BK7" s="18"/>
      <c r="BL7" s="17"/>
      <c r="BM7" s="18"/>
      <c r="BN7" s="17"/>
      <c r="BO7" s="18"/>
      <c r="BP7" s="17"/>
      <c r="BQ7" s="18"/>
      <c r="BR7" s="17"/>
      <c r="BS7" s="18"/>
      <c r="BT7" s="17"/>
      <c r="BU7" s="16"/>
      <c r="BV7" s="19"/>
    </row>
    <row r="8" spans="1:75" s="20" customFormat="1" ht="18.75" customHeight="1">
      <c r="A8" s="38">
        <v>1</v>
      </c>
      <c r="B8" s="39" t="s">
        <v>116</v>
      </c>
      <c r="C8" s="29">
        <v>6.4</v>
      </c>
      <c r="D8" s="59"/>
      <c r="E8" s="29">
        <v>5.95</v>
      </c>
      <c r="F8" s="59" t="s">
        <v>4</v>
      </c>
      <c r="G8" s="29">
        <v>5.99</v>
      </c>
      <c r="H8" s="59" t="s">
        <v>4</v>
      </c>
      <c r="I8" s="29">
        <v>5.99</v>
      </c>
      <c r="J8" s="59" t="s">
        <v>4</v>
      </c>
      <c r="K8" s="29">
        <v>6.99</v>
      </c>
      <c r="L8" s="59" t="s">
        <v>4</v>
      </c>
      <c r="M8" s="29">
        <v>8.59</v>
      </c>
      <c r="N8" s="59"/>
      <c r="O8" s="29">
        <v>6.49</v>
      </c>
      <c r="P8" s="59" t="s">
        <v>4</v>
      </c>
      <c r="Q8" s="29"/>
      <c r="R8" s="59"/>
      <c r="S8" s="29">
        <v>7.8</v>
      </c>
      <c r="T8" s="59"/>
      <c r="U8" s="29"/>
      <c r="V8" s="59"/>
      <c r="W8" s="29"/>
      <c r="X8" s="59"/>
      <c r="Y8" s="29">
        <v>6.95</v>
      </c>
      <c r="Z8" s="59" t="s">
        <v>4</v>
      </c>
      <c r="AA8" s="29"/>
      <c r="AB8" s="59"/>
      <c r="AC8" s="29"/>
      <c r="AD8" s="59"/>
      <c r="AE8" s="29"/>
      <c r="AF8" s="59"/>
      <c r="AG8" s="29"/>
      <c r="AH8" s="59"/>
      <c r="AI8" s="29">
        <v>8.95</v>
      </c>
      <c r="AJ8" s="59"/>
      <c r="AK8" s="29">
        <v>8.95</v>
      </c>
      <c r="AL8" s="59"/>
      <c r="AM8" s="29">
        <v>8</v>
      </c>
      <c r="AN8" s="59"/>
      <c r="AO8" s="29">
        <v>8.75</v>
      </c>
      <c r="AP8" s="59"/>
      <c r="AQ8" s="29">
        <v>8.5</v>
      </c>
      <c r="AR8" s="59"/>
      <c r="AS8" s="29">
        <v>9</v>
      </c>
      <c r="AT8" s="59"/>
      <c r="AU8" s="29">
        <v>8.9</v>
      </c>
      <c r="AV8" s="59"/>
      <c r="AW8" s="29">
        <v>8</v>
      </c>
      <c r="AX8" s="59"/>
      <c r="AY8" s="29">
        <v>8.9</v>
      </c>
      <c r="AZ8" s="59"/>
      <c r="BA8" s="29">
        <v>7.25</v>
      </c>
      <c r="BB8" s="59" t="s">
        <v>4</v>
      </c>
      <c r="BC8" s="29">
        <v>9</v>
      </c>
      <c r="BD8" s="59"/>
      <c r="BE8" s="29">
        <v>9.5</v>
      </c>
      <c r="BF8" s="59"/>
      <c r="BG8" s="29">
        <v>8.5</v>
      </c>
      <c r="BH8" s="59"/>
      <c r="BI8" s="29">
        <v>9</v>
      </c>
      <c r="BJ8" s="59"/>
      <c r="BK8" s="29">
        <v>8.9</v>
      </c>
      <c r="BL8" s="59"/>
      <c r="BM8" s="29">
        <v>9</v>
      </c>
      <c r="BN8" s="59"/>
      <c r="BO8" s="29">
        <v>8.95</v>
      </c>
      <c r="BP8" s="59"/>
      <c r="BQ8" s="29">
        <v>9.4</v>
      </c>
      <c r="BR8" s="59"/>
      <c r="BS8" s="29"/>
      <c r="BT8" s="59"/>
      <c r="BU8" s="29"/>
      <c r="BV8" s="65"/>
      <c r="BW8" s="56">
        <f>COUNTIF(C8:BV8,"&gt;0")</f>
        <v>27</v>
      </c>
    </row>
    <row r="9" spans="1:75" s="26" customFormat="1" ht="18.75" customHeight="1">
      <c r="A9" s="21">
        <v>2</v>
      </c>
      <c r="B9" s="22" t="s">
        <v>117</v>
      </c>
      <c r="C9" s="60"/>
      <c r="D9" s="61"/>
      <c r="E9" s="60"/>
      <c r="F9" s="61"/>
      <c r="G9" s="60"/>
      <c r="H9" s="61"/>
      <c r="I9" s="60"/>
      <c r="J9" s="61"/>
      <c r="K9" s="60"/>
      <c r="L9" s="61"/>
      <c r="M9" s="60"/>
      <c r="N9" s="61"/>
      <c r="O9" s="60"/>
      <c r="P9" s="61"/>
      <c r="Q9" s="60"/>
      <c r="R9" s="61"/>
      <c r="S9" s="60"/>
      <c r="T9" s="61"/>
      <c r="U9" s="60"/>
      <c r="V9" s="61"/>
      <c r="W9" s="60"/>
      <c r="X9" s="61"/>
      <c r="Y9" s="60"/>
      <c r="Z9" s="61"/>
      <c r="AA9" s="60"/>
      <c r="AB9" s="61"/>
      <c r="AC9" s="60"/>
      <c r="AD9" s="61"/>
      <c r="AE9" s="60"/>
      <c r="AF9" s="61"/>
      <c r="AG9" s="60"/>
      <c r="AH9" s="61"/>
      <c r="AI9" s="60"/>
      <c r="AJ9" s="61"/>
      <c r="AK9" s="60"/>
      <c r="AL9" s="61"/>
      <c r="AM9" s="60"/>
      <c r="AN9" s="61"/>
      <c r="AO9" s="60"/>
      <c r="AP9" s="61"/>
      <c r="AQ9" s="60"/>
      <c r="AR9" s="61"/>
      <c r="AS9" s="60"/>
      <c r="AT9" s="61"/>
      <c r="AU9" s="60"/>
      <c r="AV9" s="61"/>
      <c r="AW9" s="60"/>
      <c r="AX9" s="61"/>
      <c r="AY9" s="60"/>
      <c r="AZ9" s="61"/>
      <c r="BA9" s="60"/>
      <c r="BB9" s="61"/>
      <c r="BC9" s="60"/>
      <c r="BD9" s="61"/>
      <c r="BE9" s="60"/>
      <c r="BF9" s="61"/>
      <c r="BG9" s="60"/>
      <c r="BH9" s="61"/>
      <c r="BI9" s="60"/>
      <c r="BJ9" s="61"/>
      <c r="BK9" s="60"/>
      <c r="BL9" s="61"/>
      <c r="BM9" s="60"/>
      <c r="BN9" s="61"/>
      <c r="BO9" s="60"/>
      <c r="BP9" s="61"/>
      <c r="BQ9" s="60"/>
      <c r="BR9" s="61"/>
      <c r="BS9" s="60"/>
      <c r="BT9" s="61"/>
      <c r="BU9" s="60"/>
      <c r="BV9" s="66"/>
      <c r="BW9" s="56">
        <f aca="true" t="shared" si="0" ref="BW9:BW25">COUNTIF(C9:BV9,"&gt;0")</f>
        <v>0</v>
      </c>
    </row>
    <row r="10" spans="1:75" s="20" customFormat="1" ht="18.75" customHeight="1">
      <c r="A10" s="27">
        <v>3</v>
      </c>
      <c r="B10" s="28" t="s">
        <v>118</v>
      </c>
      <c r="C10" s="29">
        <v>6.4</v>
      </c>
      <c r="D10" s="30"/>
      <c r="E10" s="29"/>
      <c r="F10" s="30"/>
      <c r="G10" s="29">
        <v>5.99</v>
      </c>
      <c r="H10" s="30" t="s">
        <v>4</v>
      </c>
      <c r="I10" s="29">
        <v>5.99</v>
      </c>
      <c r="J10" s="30" t="s">
        <v>4</v>
      </c>
      <c r="K10" s="29">
        <v>6.99</v>
      </c>
      <c r="L10" s="30" t="s">
        <v>4</v>
      </c>
      <c r="M10" s="29"/>
      <c r="N10" s="30"/>
      <c r="O10" s="29">
        <v>6.49</v>
      </c>
      <c r="P10" s="30" t="s">
        <v>4</v>
      </c>
      <c r="Q10" s="29"/>
      <c r="R10" s="30"/>
      <c r="S10" s="29">
        <v>6.99</v>
      </c>
      <c r="T10" s="30" t="s">
        <v>4</v>
      </c>
      <c r="U10" s="29"/>
      <c r="V10" s="30"/>
      <c r="W10" s="29"/>
      <c r="X10" s="30"/>
      <c r="Y10" s="29">
        <v>6.95</v>
      </c>
      <c r="Z10" s="30" t="s">
        <v>4</v>
      </c>
      <c r="AA10" s="29"/>
      <c r="AB10" s="30"/>
      <c r="AC10" s="29"/>
      <c r="AD10" s="30"/>
      <c r="AE10" s="29"/>
      <c r="AF10" s="30"/>
      <c r="AG10" s="29"/>
      <c r="AH10" s="30"/>
      <c r="AI10" s="29">
        <v>8.4</v>
      </c>
      <c r="AJ10" s="30"/>
      <c r="AK10" s="29"/>
      <c r="AL10" s="30"/>
      <c r="AM10" s="29">
        <v>7.2</v>
      </c>
      <c r="AN10" s="30"/>
      <c r="AO10" s="29"/>
      <c r="AP10" s="30"/>
      <c r="AQ10" s="29">
        <v>8</v>
      </c>
      <c r="AR10" s="30"/>
      <c r="AS10" s="29">
        <v>8.25</v>
      </c>
      <c r="AT10" s="30"/>
      <c r="AU10" s="29">
        <v>8</v>
      </c>
      <c r="AV10" s="30"/>
      <c r="AW10" s="29">
        <v>8</v>
      </c>
      <c r="AX10" s="30"/>
      <c r="AY10" s="29"/>
      <c r="AZ10" s="30"/>
      <c r="BA10" s="29">
        <v>7.25</v>
      </c>
      <c r="BB10" s="30" t="s">
        <v>4</v>
      </c>
      <c r="BC10" s="29">
        <v>8.5</v>
      </c>
      <c r="BD10" s="30"/>
      <c r="BE10" s="29">
        <v>8.9</v>
      </c>
      <c r="BF10" s="30"/>
      <c r="BG10" s="29">
        <v>8</v>
      </c>
      <c r="BH10" s="30"/>
      <c r="BI10" s="29">
        <v>7.5</v>
      </c>
      <c r="BJ10" s="30"/>
      <c r="BK10" s="29">
        <v>7.9</v>
      </c>
      <c r="BL10" s="30"/>
      <c r="BM10" s="29">
        <v>8</v>
      </c>
      <c r="BN10" s="30"/>
      <c r="BO10" s="29"/>
      <c r="BP10" s="30"/>
      <c r="BQ10" s="29">
        <v>8.7</v>
      </c>
      <c r="BR10" s="30"/>
      <c r="BS10" s="29"/>
      <c r="BT10" s="30"/>
      <c r="BU10" s="29"/>
      <c r="BV10" s="31"/>
      <c r="BW10" s="56">
        <f t="shared" si="0"/>
        <v>21</v>
      </c>
    </row>
    <row r="11" spans="1:75" s="26" customFormat="1" ht="18.75" customHeight="1">
      <c r="A11" s="21">
        <v>4</v>
      </c>
      <c r="B11" s="22" t="s">
        <v>119</v>
      </c>
      <c r="C11" s="60"/>
      <c r="D11" s="61"/>
      <c r="E11" s="60"/>
      <c r="F11" s="61"/>
      <c r="G11" s="60"/>
      <c r="H11" s="61"/>
      <c r="I11" s="60"/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  <c r="Y11" s="60"/>
      <c r="Z11" s="61"/>
      <c r="AA11" s="60"/>
      <c r="AB11" s="61"/>
      <c r="AC11" s="60"/>
      <c r="AD11" s="61"/>
      <c r="AE11" s="60"/>
      <c r="AF11" s="61"/>
      <c r="AG11" s="60"/>
      <c r="AH11" s="61"/>
      <c r="AI11" s="60"/>
      <c r="AJ11" s="61"/>
      <c r="AK11" s="60"/>
      <c r="AL11" s="61"/>
      <c r="AM11" s="60"/>
      <c r="AN11" s="61"/>
      <c r="AO11" s="60"/>
      <c r="AP11" s="61"/>
      <c r="AQ11" s="60"/>
      <c r="AR11" s="61"/>
      <c r="AS11" s="60"/>
      <c r="AT11" s="61"/>
      <c r="AU11" s="60"/>
      <c r="AV11" s="61"/>
      <c r="AW11" s="60"/>
      <c r="AX11" s="61"/>
      <c r="AY11" s="60"/>
      <c r="AZ11" s="61"/>
      <c r="BA11" s="60"/>
      <c r="BB11" s="61"/>
      <c r="BC11" s="60"/>
      <c r="BD11" s="61"/>
      <c r="BE11" s="60"/>
      <c r="BF11" s="61"/>
      <c r="BG11" s="60"/>
      <c r="BH11" s="61"/>
      <c r="BI11" s="60"/>
      <c r="BJ11" s="61"/>
      <c r="BK11" s="60"/>
      <c r="BL11" s="61"/>
      <c r="BM11" s="60"/>
      <c r="BN11" s="61"/>
      <c r="BO11" s="60"/>
      <c r="BP11" s="61"/>
      <c r="BQ11" s="60"/>
      <c r="BR11" s="61"/>
      <c r="BS11" s="60"/>
      <c r="BT11" s="61"/>
      <c r="BU11" s="60"/>
      <c r="BV11" s="66"/>
      <c r="BW11" s="56">
        <f t="shared" si="0"/>
        <v>0</v>
      </c>
    </row>
    <row r="12" spans="1:75" s="20" customFormat="1" ht="18.75" customHeight="1">
      <c r="A12" s="27">
        <v>5</v>
      </c>
      <c r="B12" s="34" t="s">
        <v>18</v>
      </c>
      <c r="C12" s="29">
        <v>3.99</v>
      </c>
      <c r="D12" s="59"/>
      <c r="E12" s="29">
        <v>3.95</v>
      </c>
      <c r="F12" s="59" t="s">
        <v>4</v>
      </c>
      <c r="G12" s="29">
        <v>4.59</v>
      </c>
      <c r="H12" s="59"/>
      <c r="I12" s="29">
        <v>4.65</v>
      </c>
      <c r="J12" s="59"/>
      <c r="K12" s="29">
        <v>5.99</v>
      </c>
      <c r="L12" s="59"/>
      <c r="M12" s="29">
        <v>4.99</v>
      </c>
      <c r="N12" s="59"/>
      <c r="O12" s="29">
        <v>3.99</v>
      </c>
      <c r="P12" s="59" t="s">
        <v>4</v>
      </c>
      <c r="Q12" s="29"/>
      <c r="R12" s="59"/>
      <c r="S12" s="29">
        <v>4.69</v>
      </c>
      <c r="T12" s="59"/>
      <c r="U12" s="29"/>
      <c r="V12" s="59"/>
      <c r="W12" s="29">
        <v>3.99</v>
      </c>
      <c r="X12" s="59"/>
      <c r="Y12" s="29">
        <v>4.95</v>
      </c>
      <c r="Z12" s="59"/>
      <c r="AA12" s="29"/>
      <c r="AB12" s="59"/>
      <c r="AC12" s="29"/>
      <c r="AD12" s="59"/>
      <c r="AE12" s="29"/>
      <c r="AF12" s="59"/>
      <c r="AG12" s="29"/>
      <c r="AH12" s="59"/>
      <c r="AI12" s="29">
        <v>5.5</v>
      </c>
      <c r="AJ12" s="59"/>
      <c r="AK12" s="29">
        <v>4.95</v>
      </c>
      <c r="AL12" s="59"/>
      <c r="AM12" s="29">
        <v>5</v>
      </c>
      <c r="AN12" s="59"/>
      <c r="AO12" s="29">
        <v>5</v>
      </c>
      <c r="AP12" s="59"/>
      <c r="AQ12" s="29">
        <v>4.6</v>
      </c>
      <c r="AR12" s="59"/>
      <c r="AS12" s="29">
        <v>5.5</v>
      </c>
      <c r="AT12" s="59"/>
      <c r="AU12" s="29">
        <v>5.9</v>
      </c>
      <c r="AV12" s="59"/>
      <c r="AW12" s="29">
        <v>4</v>
      </c>
      <c r="AX12" s="59"/>
      <c r="AY12" s="29">
        <v>4.7</v>
      </c>
      <c r="AZ12" s="59"/>
      <c r="BA12" s="29">
        <v>5.49</v>
      </c>
      <c r="BB12" s="59"/>
      <c r="BC12" s="29">
        <v>6</v>
      </c>
      <c r="BD12" s="59"/>
      <c r="BE12" s="29">
        <v>5.8</v>
      </c>
      <c r="BF12" s="59"/>
      <c r="BG12" s="29">
        <v>5.4</v>
      </c>
      <c r="BH12" s="59"/>
      <c r="BI12" s="29">
        <v>5.7</v>
      </c>
      <c r="BJ12" s="59"/>
      <c r="BK12" s="29">
        <v>6</v>
      </c>
      <c r="BL12" s="59"/>
      <c r="BM12" s="29">
        <v>5.8</v>
      </c>
      <c r="BN12" s="59"/>
      <c r="BO12" s="29">
        <v>5.25</v>
      </c>
      <c r="BP12" s="59"/>
      <c r="BQ12" s="29">
        <v>4.9</v>
      </c>
      <c r="BR12" s="59"/>
      <c r="BS12" s="29"/>
      <c r="BT12" s="59"/>
      <c r="BU12" s="29"/>
      <c r="BV12" s="65"/>
      <c r="BW12" s="56">
        <f t="shared" si="0"/>
        <v>28</v>
      </c>
    </row>
    <row r="13" spans="1:75" s="26" customFormat="1" ht="18.75" customHeight="1">
      <c r="A13" s="21">
        <v>6</v>
      </c>
      <c r="B13" s="35" t="s">
        <v>19</v>
      </c>
      <c r="C13" s="60">
        <v>3.19</v>
      </c>
      <c r="D13" s="62"/>
      <c r="E13" s="60">
        <v>3.3</v>
      </c>
      <c r="F13" s="62" t="s">
        <v>4</v>
      </c>
      <c r="G13" s="60">
        <v>3.95</v>
      </c>
      <c r="H13" s="62"/>
      <c r="I13" s="60">
        <v>4.45</v>
      </c>
      <c r="J13" s="62"/>
      <c r="K13" s="60"/>
      <c r="L13" s="62"/>
      <c r="M13" s="60">
        <v>4.59</v>
      </c>
      <c r="N13" s="62"/>
      <c r="O13" s="60">
        <v>3.89</v>
      </c>
      <c r="P13" s="62" t="s">
        <v>4</v>
      </c>
      <c r="Q13" s="60"/>
      <c r="R13" s="62"/>
      <c r="S13" s="60">
        <v>4.49</v>
      </c>
      <c r="T13" s="62"/>
      <c r="U13" s="60"/>
      <c r="V13" s="62"/>
      <c r="W13" s="60">
        <v>4.55</v>
      </c>
      <c r="X13" s="62"/>
      <c r="Y13" s="60">
        <v>4.2</v>
      </c>
      <c r="Z13" s="62"/>
      <c r="AA13" s="60"/>
      <c r="AB13" s="62"/>
      <c r="AC13" s="60"/>
      <c r="AD13" s="62"/>
      <c r="AE13" s="60"/>
      <c r="AF13" s="62"/>
      <c r="AG13" s="60"/>
      <c r="AH13" s="62"/>
      <c r="AI13" s="60">
        <v>5.4</v>
      </c>
      <c r="AJ13" s="62"/>
      <c r="AK13" s="60">
        <v>4.7</v>
      </c>
      <c r="AL13" s="62"/>
      <c r="AM13" s="60">
        <v>4.75</v>
      </c>
      <c r="AN13" s="62"/>
      <c r="AO13" s="60">
        <v>5</v>
      </c>
      <c r="AP13" s="62"/>
      <c r="AQ13" s="60">
        <v>4.6</v>
      </c>
      <c r="AR13" s="62"/>
      <c r="AS13" s="60">
        <v>5.5</v>
      </c>
      <c r="AT13" s="62"/>
      <c r="AU13" s="60">
        <v>5.9</v>
      </c>
      <c r="AV13" s="62"/>
      <c r="AW13" s="60">
        <v>4</v>
      </c>
      <c r="AX13" s="62"/>
      <c r="AY13" s="60">
        <v>4.7</v>
      </c>
      <c r="AZ13" s="62"/>
      <c r="BA13" s="60">
        <v>4.79</v>
      </c>
      <c r="BB13" s="62"/>
      <c r="BC13" s="60">
        <v>6</v>
      </c>
      <c r="BD13" s="62"/>
      <c r="BE13" s="60">
        <v>5.8</v>
      </c>
      <c r="BF13" s="62"/>
      <c r="BG13" s="60">
        <v>5.4</v>
      </c>
      <c r="BH13" s="62"/>
      <c r="BI13" s="60">
        <v>5.7</v>
      </c>
      <c r="BJ13" s="62"/>
      <c r="BK13" s="60">
        <v>5.8</v>
      </c>
      <c r="BL13" s="62"/>
      <c r="BM13" s="60">
        <v>5.8</v>
      </c>
      <c r="BN13" s="62"/>
      <c r="BO13" s="60">
        <v>3.95</v>
      </c>
      <c r="BP13" s="62" t="s">
        <v>4</v>
      </c>
      <c r="BQ13" s="60">
        <v>4.9</v>
      </c>
      <c r="BR13" s="62"/>
      <c r="BS13" s="60"/>
      <c r="BT13" s="62"/>
      <c r="BU13" s="60"/>
      <c r="BV13" s="67"/>
      <c r="BW13" s="56">
        <f t="shared" si="0"/>
        <v>27</v>
      </c>
    </row>
    <row r="14" spans="1:75" s="20" customFormat="1" ht="18.75" customHeight="1">
      <c r="A14" s="27">
        <v>7</v>
      </c>
      <c r="B14" s="28" t="s">
        <v>20</v>
      </c>
      <c r="C14" s="29">
        <v>3.99</v>
      </c>
      <c r="D14" s="59"/>
      <c r="E14" s="29">
        <v>3.3</v>
      </c>
      <c r="F14" s="59" t="s">
        <v>4</v>
      </c>
      <c r="G14" s="29">
        <v>4.59</v>
      </c>
      <c r="H14" s="59"/>
      <c r="I14" s="29">
        <v>4.65</v>
      </c>
      <c r="J14" s="59"/>
      <c r="K14" s="29">
        <v>5.99</v>
      </c>
      <c r="L14" s="59"/>
      <c r="M14" s="29">
        <v>4.99</v>
      </c>
      <c r="N14" s="59"/>
      <c r="O14" s="29">
        <v>3.89</v>
      </c>
      <c r="P14" s="59" t="s">
        <v>4</v>
      </c>
      <c r="Q14" s="29"/>
      <c r="R14" s="59"/>
      <c r="S14" s="29">
        <v>4.69</v>
      </c>
      <c r="T14" s="59"/>
      <c r="U14" s="29"/>
      <c r="V14" s="59"/>
      <c r="W14" s="29"/>
      <c r="X14" s="59"/>
      <c r="Y14" s="29">
        <v>4.95</v>
      </c>
      <c r="Z14" s="59"/>
      <c r="AA14" s="29"/>
      <c r="AB14" s="59"/>
      <c r="AC14" s="29"/>
      <c r="AD14" s="59"/>
      <c r="AE14" s="29"/>
      <c r="AF14" s="59"/>
      <c r="AG14" s="29"/>
      <c r="AH14" s="59"/>
      <c r="AI14" s="29">
        <v>5.5</v>
      </c>
      <c r="AJ14" s="59"/>
      <c r="AK14" s="29">
        <v>4.95</v>
      </c>
      <c r="AL14" s="59"/>
      <c r="AM14" s="29">
        <v>5</v>
      </c>
      <c r="AN14" s="59"/>
      <c r="AO14" s="29">
        <v>5</v>
      </c>
      <c r="AP14" s="59"/>
      <c r="AQ14" s="29">
        <v>4.6</v>
      </c>
      <c r="AR14" s="59"/>
      <c r="AS14" s="29">
        <v>5.5</v>
      </c>
      <c r="AT14" s="59"/>
      <c r="AU14" s="29">
        <v>5.9</v>
      </c>
      <c r="AV14" s="59"/>
      <c r="AW14" s="29">
        <v>4</v>
      </c>
      <c r="AX14" s="59"/>
      <c r="AY14" s="29">
        <v>4.7</v>
      </c>
      <c r="AZ14" s="59"/>
      <c r="BA14" s="29">
        <v>5.49</v>
      </c>
      <c r="BB14" s="59"/>
      <c r="BC14" s="29">
        <v>6</v>
      </c>
      <c r="BD14" s="59"/>
      <c r="BE14" s="29">
        <v>5.8</v>
      </c>
      <c r="BF14" s="59"/>
      <c r="BG14" s="29">
        <v>5.4</v>
      </c>
      <c r="BH14" s="59"/>
      <c r="BI14" s="29">
        <v>5.7</v>
      </c>
      <c r="BJ14" s="59"/>
      <c r="BK14" s="29">
        <v>6</v>
      </c>
      <c r="BL14" s="59"/>
      <c r="BM14" s="29">
        <v>5.8</v>
      </c>
      <c r="BN14" s="59"/>
      <c r="BO14" s="29">
        <v>5.25</v>
      </c>
      <c r="BP14" s="59"/>
      <c r="BQ14" s="29">
        <v>4.9</v>
      </c>
      <c r="BR14" s="59"/>
      <c r="BS14" s="29"/>
      <c r="BT14" s="59"/>
      <c r="BU14" s="29"/>
      <c r="BV14" s="65"/>
      <c r="BW14" s="56">
        <f t="shared" si="0"/>
        <v>27</v>
      </c>
    </row>
    <row r="15" spans="1:75" s="26" customFormat="1" ht="18.75" customHeight="1">
      <c r="A15" s="21">
        <v>8</v>
      </c>
      <c r="B15" s="35" t="s">
        <v>21</v>
      </c>
      <c r="C15" s="60">
        <v>4.95</v>
      </c>
      <c r="D15" s="62"/>
      <c r="E15" s="60">
        <v>3.95</v>
      </c>
      <c r="F15" s="62" t="s">
        <v>4</v>
      </c>
      <c r="G15" s="60">
        <v>4.79</v>
      </c>
      <c r="H15" s="62"/>
      <c r="I15" s="60">
        <v>4.95</v>
      </c>
      <c r="J15" s="62"/>
      <c r="K15" s="60">
        <v>5.99</v>
      </c>
      <c r="L15" s="62"/>
      <c r="M15" s="60">
        <v>5.99</v>
      </c>
      <c r="N15" s="62"/>
      <c r="O15" s="60">
        <v>5.55</v>
      </c>
      <c r="P15" s="62"/>
      <c r="Q15" s="60"/>
      <c r="R15" s="62"/>
      <c r="S15" s="60">
        <v>5.5</v>
      </c>
      <c r="T15" s="62"/>
      <c r="U15" s="60"/>
      <c r="V15" s="62"/>
      <c r="W15" s="60"/>
      <c r="X15" s="62"/>
      <c r="Y15" s="60">
        <v>5.15</v>
      </c>
      <c r="Z15" s="62"/>
      <c r="AA15" s="60"/>
      <c r="AB15" s="62"/>
      <c r="AC15" s="60"/>
      <c r="AD15" s="62"/>
      <c r="AE15" s="60"/>
      <c r="AF15" s="62"/>
      <c r="AG15" s="60"/>
      <c r="AH15" s="62"/>
      <c r="AI15" s="60">
        <v>6.3</v>
      </c>
      <c r="AJ15" s="62"/>
      <c r="AK15" s="60">
        <v>5.95</v>
      </c>
      <c r="AL15" s="62"/>
      <c r="AM15" s="60">
        <v>6.2</v>
      </c>
      <c r="AN15" s="62"/>
      <c r="AO15" s="60">
        <v>5.75</v>
      </c>
      <c r="AP15" s="62"/>
      <c r="AQ15" s="60">
        <v>5</v>
      </c>
      <c r="AR15" s="62"/>
      <c r="AS15" s="60">
        <v>7.5</v>
      </c>
      <c r="AT15" s="62"/>
      <c r="AU15" s="60">
        <v>6.25</v>
      </c>
      <c r="AV15" s="62"/>
      <c r="AW15" s="60">
        <v>4.5</v>
      </c>
      <c r="AX15" s="62"/>
      <c r="AY15" s="60">
        <v>5.85</v>
      </c>
      <c r="AZ15" s="62"/>
      <c r="BA15" s="60">
        <v>6</v>
      </c>
      <c r="BB15" s="62" t="s">
        <v>4</v>
      </c>
      <c r="BC15" s="60">
        <v>6.5</v>
      </c>
      <c r="BD15" s="62"/>
      <c r="BE15" s="60">
        <v>6.4</v>
      </c>
      <c r="BF15" s="62"/>
      <c r="BG15" s="60">
        <v>5.4</v>
      </c>
      <c r="BH15" s="62"/>
      <c r="BI15" s="60">
        <v>6.25</v>
      </c>
      <c r="BJ15" s="62"/>
      <c r="BK15" s="60">
        <v>6.4</v>
      </c>
      <c r="BL15" s="62"/>
      <c r="BM15" s="60">
        <v>6.6</v>
      </c>
      <c r="BN15" s="62"/>
      <c r="BO15" s="60">
        <v>5.95</v>
      </c>
      <c r="BP15" s="62"/>
      <c r="BQ15" s="60">
        <v>5.8</v>
      </c>
      <c r="BR15" s="62"/>
      <c r="BS15" s="60"/>
      <c r="BT15" s="62"/>
      <c r="BU15" s="60"/>
      <c r="BV15" s="67"/>
      <c r="BW15" s="56">
        <f t="shared" si="0"/>
        <v>27</v>
      </c>
    </row>
    <row r="16" spans="1:75" s="20" customFormat="1" ht="18.75" customHeight="1">
      <c r="A16" s="27">
        <v>9</v>
      </c>
      <c r="B16" s="28" t="s">
        <v>22</v>
      </c>
      <c r="C16" s="29">
        <v>2.49</v>
      </c>
      <c r="D16" s="59"/>
      <c r="E16" s="29">
        <v>3.35</v>
      </c>
      <c r="F16" s="59" t="s">
        <v>4</v>
      </c>
      <c r="G16" s="29">
        <v>3.69</v>
      </c>
      <c r="H16" s="59"/>
      <c r="I16" s="29">
        <v>3.99</v>
      </c>
      <c r="J16" s="59"/>
      <c r="K16" s="29">
        <v>2.99</v>
      </c>
      <c r="L16" s="59" t="s">
        <v>4</v>
      </c>
      <c r="M16" s="29"/>
      <c r="N16" s="59"/>
      <c r="O16" s="29">
        <v>2.99</v>
      </c>
      <c r="P16" s="59" t="s">
        <v>4</v>
      </c>
      <c r="Q16" s="29"/>
      <c r="R16" s="59"/>
      <c r="S16" s="29">
        <v>2.97</v>
      </c>
      <c r="T16" s="59"/>
      <c r="U16" s="29"/>
      <c r="V16" s="59"/>
      <c r="W16" s="29">
        <v>3.88</v>
      </c>
      <c r="X16" s="59"/>
      <c r="Y16" s="29">
        <v>4.95</v>
      </c>
      <c r="Z16" s="59"/>
      <c r="AA16" s="29"/>
      <c r="AB16" s="59"/>
      <c r="AC16" s="29"/>
      <c r="AD16" s="59"/>
      <c r="AE16" s="29"/>
      <c r="AF16" s="59"/>
      <c r="AG16" s="29"/>
      <c r="AH16" s="59"/>
      <c r="AI16" s="29">
        <v>5.6</v>
      </c>
      <c r="AJ16" s="59"/>
      <c r="AK16" s="29">
        <v>4.95</v>
      </c>
      <c r="AL16" s="59"/>
      <c r="AM16" s="29">
        <v>4.5</v>
      </c>
      <c r="AN16" s="59"/>
      <c r="AO16" s="29">
        <v>5.75</v>
      </c>
      <c r="AP16" s="59"/>
      <c r="AQ16" s="29">
        <v>5</v>
      </c>
      <c r="AR16" s="59"/>
      <c r="AS16" s="29">
        <v>6.5</v>
      </c>
      <c r="AT16" s="59"/>
      <c r="AU16" s="29">
        <v>4.5</v>
      </c>
      <c r="AV16" s="59"/>
      <c r="AW16" s="29">
        <v>4.5</v>
      </c>
      <c r="AX16" s="59"/>
      <c r="AY16" s="29"/>
      <c r="AZ16" s="59"/>
      <c r="BA16" s="29">
        <v>4.4</v>
      </c>
      <c r="BB16" s="59"/>
      <c r="BC16" s="29">
        <v>6</v>
      </c>
      <c r="BD16" s="59"/>
      <c r="BE16" s="29">
        <v>5.3</v>
      </c>
      <c r="BF16" s="59"/>
      <c r="BG16" s="29">
        <v>5.4</v>
      </c>
      <c r="BH16" s="59"/>
      <c r="BI16" s="29">
        <v>4</v>
      </c>
      <c r="BJ16" s="59" t="s">
        <v>4</v>
      </c>
      <c r="BK16" s="29">
        <v>4.95</v>
      </c>
      <c r="BL16" s="59"/>
      <c r="BM16" s="29">
        <v>6.25</v>
      </c>
      <c r="BN16" s="59"/>
      <c r="BO16" s="29">
        <v>3.85</v>
      </c>
      <c r="BP16" s="59" t="s">
        <v>4</v>
      </c>
      <c r="BQ16" s="29">
        <v>5.8</v>
      </c>
      <c r="BR16" s="59"/>
      <c r="BS16" s="29"/>
      <c r="BT16" s="59"/>
      <c r="BU16" s="29"/>
      <c r="BV16" s="65"/>
      <c r="BW16" s="56">
        <f t="shared" si="0"/>
        <v>26</v>
      </c>
    </row>
    <row r="17" spans="1:75" s="26" customFormat="1" ht="18.75" customHeight="1">
      <c r="A17" s="21">
        <v>10</v>
      </c>
      <c r="B17" s="35" t="s">
        <v>23</v>
      </c>
      <c r="C17" s="60">
        <v>3.29</v>
      </c>
      <c r="D17" s="62"/>
      <c r="E17" s="60">
        <v>2.5</v>
      </c>
      <c r="F17" s="62" t="s">
        <v>4</v>
      </c>
      <c r="G17" s="60">
        <v>3.49</v>
      </c>
      <c r="H17" s="62"/>
      <c r="I17" s="60">
        <v>3.8</v>
      </c>
      <c r="J17" s="62"/>
      <c r="K17" s="60">
        <v>4.49</v>
      </c>
      <c r="L17" s="62"/>
      <c r="M17" s="60">
        <v>4.29</v>
      </c>
      <c r="N17" s="62"/>
      <c r="O17" s="60">
        <v>2.79</v>
      </c>
      <c r="P17" s="62" t="s">
        <v>4</v>
      </c>
      <c r="Q17" s="60"/>
      <c r="R17" s="62"/>
      <c r="S17" s="60">
        <v>3.49</v>
      </c>
      <c r="T17" s="62"/>
      <c r="U17" s="60"/>
      <c r="V17" s="62"/>
      <c r="W17" s="60"/>
      <c r="X17" s="62"/>
      <c r="Y17" s="60">
        <v>4.5</v>
      </c>
      <c r="Z17" s="62"/>
      <c r="AA17" s="60"/>
      <c r="AB17" s="62"/>
      <c r="AC17" s="60"/>
      <c r="AD17" s="62"/>
      <c r="AE17" s="60"/>
      <c r="AF17" s="62"/>
      <c r="AG17" s="60"/>
      <c r="AH17" s="62"/>
      <c r="AI17" s="60"/>
      <c r="AJ17" s="62"/>
      <c r="AK17" s="60">
        <v>4.5</v>
      </c>
      <c r="AL17" s="62"/>
      <c r="AM17" s="60">
        <v>4.5</v>
      </c>
      <c r="AN17" s="62"/>
      <c r="AO17" s="60">
        <v>5</v>
      </c>
      <c r="AP17" s="62"/>
      <c r="AQ17" s="60">
        <v>4.6</v>
      </c>
      <c r="AR17" s="62"/>
      <c r="AS17" s="60">
        <v>5</v>
      </c>
      <c r="AT17" s="62"/>
      <c r="AU17" s="60">
        <v>4.5</v>
      </c>
      <c r="AV17" s="62"/>
      <c r="AW17" s="60">
        <v>3.3</v>
      </c>
      <c r="AX17" s="62" t="s">
        <v>4</v>
      </c>
      <c r="AY17" s="60">
        <v>3.95</v>
      </c>
      <c r="AZ17" s="62"/>
      <c r="BA17" s="60">
        <v>3.15</v>
      </c>
      <c r="BB17" s="62"/>
      <c r="BC17" s="60">
        <v>5</v>
      </c>
      <c r="BD17" s="62"/>
      <c r="BE17" s="60">
        <v>4</v>
      </c>
      <c r="BF17" s="62"/>
      <c r="BG17" s="60">
        <v>3.9</v>
      </c>
      <c r="BH17" s="62" t="s">
        <v>4</v>
      </c>
      <c r="BI17" s="60">
        <v>3.1</v>
      </c>
      <c r="BJ17" s="62" t="s">
        <v>4</v>
      </c>
      <c r="BK17" s="60">
        <v>4.95</v>
      </c>
      <c r="BL17" s="62"/>
      <c r="BM17" s="60">
        <v>5.8</v>
      </c>
      <c r="BN17" s="62"/>
      <c r="BO17" s="60">
        <v>2.99</v>
      </c>
      <c r="BP17" s="62" t="s">
        <v>4</v>
      </c>
      <c r="BQ17" s="60">
        <v>4.9</v>
      </c>
      <c r="BR17" s="62"/>
      <c r="BS17" s="60"/>
      <c r="BT17" s="62"/>
      <c r="BU17" s="60"/>
      <c r="BV17" s="67"/>
      <c r="BW17" s="56">
        <f t="shared" si="0"/>
        <v>26</v>
      </c>
    </row>
    <row r="18" spans="1:75" s="20" customFormat="1" ht="18.75" customHeight="1">
      <c r="A18" s="27">
        <v>11</v>
      </c>
      <c r="B18" s="28" t="s">
        <v>24</v>
      </c>
      <c r="C18" s="29">
        <v>2.49</v>
      </c>
      <c r="D18" s="59"/>
      <c r="E18" s="29">
        <v>2.3</v>
      </c>
      <c r="F18" s="59" t="s">
        <v>4</v>
      </c>
      <c r="G18" s="29">
        <v>2.49</v>
      </c>
      <c r="H18" s="59" t="s">
        <v>4</v>
      </c>
      <c r="I18" s="29">
        <v>3.39</v>
      </c>
      <c r="J18" s="59"/>
      <c r="K18" s="29">
        <v>4.49</v>
      </c>
      <c r="L18" s="59"/>
      <c r="M18" s="29">
        <v>4.59</v>
      </c>
      <c r="N18" s="59"/>
      <c r="O18" s="29">
        <v>2.75</v>
      </c>
      <c r="P18" s="59"/>
      <c r="Q18" s="29"/>
      <c r="R18" s="59"/>
      <c r="S18" s="29">
        <v>3.49</v>
      </c>
      <c r="T18" s="59"/>
      <c r="U18" s="29"/>
      <c r="V18" s="59"/>
      <c r="W18" s="29">
        <v>3.5</v>
      </c>
      <c r="X18" s="59"/>
      <c r="Y18" s="29">
        <v>4.1</v>
      </c>
      <c r="Z18" s="59"/>
      <c r="AA18" s="29"/>
      <c r="AB18" s="59"/>
      <c r="AC18" s="29"/>
      <c r="AD18" s="59"/>
      <c r="AE18" s="29"/>
      <c r="AF18" s="59"/>
      <c r="AG18" s="29"/>
      <c r="AH18" s="59"/>
      <c r="AI18" s="29">
        <v>5.1</v>
      </c>
      <c r="AJ18" s="59"/>
      <c r="AK18" s="29">
        <v>4.5</v>
      </c>
      <c r="AL18" s="59"/>
      <c r="AM18" s="29">
        <v>4</v>
      </c>
      <c r="AN18" s="59"/>
      <c r="AO18" s="29">
        <v>5</v>
      </c>
      <c r="AP18" s="59"/>
      <c r="AQ18" s="29">
        <v>2.6</v>
      </c>
      <c r="AR18" s="59"/>
      <c r="AS18" s="29">
        <v>5</v>
      </c>
      <c r="AT18" s="59"/>
      <c r="AU18" s="29">
        <v>4.5</v>
      </c>
      <c r="AV18" s="59"/>
      <c r="AW18" s="29">
        <v>3.3</v>
      </c>
      <c r="AX18" s="59" t="s">
        <v>4</v>
      </c>
      <c r="AY18" s="29">
        <v>3.6</v>
      </c>
      <c r="AZ18" s="59"/>
      <c r="BA18" s="29">
        <v>2.92</v>
      </c>
      <c r="BB18" s="59"/>
      <c r="BC18" s="29">
        <v>4</v>
      </c>
      <c r="BD18" s="59"/>
      <c r="BE18" s="29">
        <v>4.93</v>
      </c>
      <c r="BF18" s="59"/>
      <c r="BG18" s="29">
        <v>3.65</v>
      </c>
      <c r="BH18" s="59" t="s">
        <v>4</v>
      </c>
      <c r="BI18" s="29">
        <v>2.85</v>
      </c>
      <c r="BJ18" s="59" t="s">
        <v>4</v>
      </c>
      <c r="BK18" s="29">
        <v>4.95</v>
      </c>
      <c r="BL18" s="59"/>
      <c r="BM18" s="29">
        <v>5.8</v>
      </c>
      <c r="BN18" s="59"/>
      <c r="BO18" s="29">
        <v>2.85</v>
      </c>
      <c r="BP18" s="59" t="s">
        <v>4</v>
      </c>
      <c r="BQ18" s="29">
        <v>4.9</v>
      </c>
      <c r="BR18" s="59"/>
      <c r="BS18" s="29"/>
      <c r="BT18" s="59"/>
      <c r="BU18" s="29"/>
      <c r="BV18" s="65"/>
      <c r="BW18" s="56">
        <f t="shared" si="0"/>
        <v>28</v>
      </c>
    </row>
    <row r="19" spans="1:75" s="26" customFormat="1" ht="18.75" customHeight="1">
      <c r="A19" s="21">
        <v>12</v>
      </c>
      <c r="B19" s="35" t="s">
        <v>25</v>
      </c>
      <c r="C19" s="60">
        <v>9.4</v>
      </c>
      <c r="D19" s="61"/>
      <c r="E19" s="60">
        <v>8.8</v>
      </c>
      <c r="F19" s="61"/>
      <c r="G19" s="60">
        <v>9.7</v>
      </c>
      <c r="H19" s="61"/>
      <c r="I19" s="60">
        <v>9.5</v>
      </c>
      <c r="J19" s="61"/>
      <c r="K19" s="60">
        <v>11.49</v>
      </c>
      <c r="L19" s="61"/>
      <c r="M19" s="60">
        <v>11.99</v>
      </c>
      <c r="N19" s="61"/>
      <c r="O19" s="60">
        <v>8.75</v>
      </c>
      <c r="P19" s="61"/>
      <c r="Q19" s="60"/>
      <c r="R19" s="61"/>
      <c r="S19" s="60">
        <v>10.75</v>
      </c>
      <c r="T19" s="61"/>
      <c r="U19" s="60"/>
      <c r="V19" s="61"/>
      <c r="W19" s="60"/>
      <c r="X19" s="61"/>
      <c r="Y19" s="60">
        <v>9.25</v>
      </c>
      <c r="Z19" s="61"/>
      <c r="AA19" s="60"/>
      <c r="AB19" s="61"/>
      <c r="AC19" s="60"/>
      <c r="AD19" s="61"/>
      <c r="AE19" s="60"/>
      <c r="AF19" s="61"/>
      <c r="AG19" s="60"/>
      <c r="AH19" s="61"/>
      <c r="AI19" s="60">
        <v>9.95</v>
      </c>
      <c r="AJ19" s="61"/>
      <c r="AK19" s="60">
        <v>10.9</v>
      </c>
      <c r="AL19" s="61"/>
      <c r="AM19" s="60">
        <v>12.5</v>
      </c>
      <c r="AN19" s="61"/>
      <c r="AO19" s="60">
        <v>8.4</v>
      </c>
      <c r="AP19" s="61"/>
      <c r="AQ19" s="60"/>
      <c r="AR19" s="61"/>
      <c r="AS19" s="60">
        <v>10</v>
      </c>
      <c r="AT19" s="61"/>
      <c r="AU19" s="60">
        <v>9.2</v>
      </c>
      <c r="AV19" s="61"/>
      <c r="AW19" s="60">
        <v>8</v>
      </c>
      <c r="AX19" s="61" t="s">
        <v>4</v>
      </c>
      <c r="AY19" s="60">
        <v>11</v>
      </c>
      <c r="AZ19" s="61"/>
      <c r="BA19" s="60">
        <v>10.79</v>
      </c>
      <c r="BB19" s="61"/>
      <c r="BC19" s="60">
        <v>9.75</v>
      </c>
      <c r="BD19" s="61"/>
      <c r="BE19" s="60">
        <v>11.5</v>
      </c>
      <c r="BF19" s="61"/>
      <c r="BG19" s="60">
        <v>10.5</v>
      </c>
      <c r="BH19" s="61"/>
      <c r="BI19" s="60">
        <v>9.15</v>
      </c>
      <c r="BJ19" s="61"/>
      <c r="BK19" s="60">
        <v>11.5</v>
      </c>
      <c r="BL19" s="61"/>
      <c r="BM19" s="60"/>
      <c r="BN19" s="61"/>
      <c r="BO19" s="60">
        <v>10.6</v>
      </c>
      <c r="BP19" s="61"/>
      <c r="BQ19" s="60">
        <v>9.9</v>
      </c>
      <c r="BR19" s="61"/>
      <c r="BS19" s="60"/>
      <c r="BT19" s="61"/>
      <c r="BU19" s="60"/>
      <c r="BV19" s="66"/>
      <c r="BW19" s="56">
        <f t="shared" si="0"/>
        <v>25</v>
      </c>
    </row>
    <row r="20" spans="1:75" s="20" customFormat="1" ht="18.75" customHeight="1">
      <c r="A20" s="27">
        <v>13</v>
      </c>
      <c r="B20" s="28" t="s">
        <v>26</v>
      </c>
      <c r="C20" s="29">
        <v>5.85</v>
      </c>
      <c r="D20" s="30"/>
      <c r="E20" s="29">
        <v>9.8</v>
      </c>
      <c r="F20" s="30"/>
      <c r="G20" s="29">
        <v>6.95</v>
      </c>
      <c r="H20" s="30"/>
      <c r="I20" s="29">
        <v>6.79</v>
      </c>
      <c r="J20" s="30"/>
      <c r="K20" s="29">
        <v>7.99</v>
      </c>
      <c r="L20" s="30"/>
      <c r="M20" s="29">
        <v>7.99</v>
      </c>
      <c r="N20" s="30"/>
      <c r="O20" s="29">
        <v>5.9</v>
      </c>
      <c r="P20" s="30"/>
      <c r="Q20" s="29"/>
      <c r="R20" s="30"/>
      <c r="S20" s="29">
        <v>6.5</v>
      </c>
      <c r="T20" s="30"/>
      <c r="U20" s="29"/>
      <c r="V20" s="30"/>
      <c r="W20" s="29"/>
      <c r="X20" s="30"/>
      <c r="Y20" s="29">
        <v>6.9</v>
      </c>
      <c r="Z20" s="30"/>
      <c r="AA20" s="29"/>
      <c r="AB20" s="30"/>
      <c r="AC20" s="29"/>
      <c r="AD20" s="30"/>
      <c r="AE20" s="29"/>
      <c r="AF20" s="30"/>
      <c r="AG20" s="29"/>
      <c r="AH20" s="30"/>
      <c r="AI20" s="29">
        <v>7.5</v>
      </c>
      <c r="AJ20" s="30"/>
      <c r="AK20" s="29">
        <v>6.95</v>
      </c>
      <c r="AL20" s="30"/>
      <c r="AM20" s="29">
        <v>7.5</v>
      </c>
      <c r="AN20" s="30"/>
      <c r="AO20" s="29">
        <v>7.35</v>
      </c>
      <c r="AP20" s="30"/>
      <c r="AQ20" s="29">
        <v>8.5</v>
      </c>
      <c r="AR20" s="30"/>
      <c r="AS20" s="29">
        <v>7.5</v>
      </c>
      <c r="AT20" s="30"/>
      <c r="AU20" s="29">
        <v>7.55</v>
      </c>
      <c r="AV20" s="30"/>
      <c r="AW20" s="29"/>
      <c r="AX20" s="30"/>
      <c r="AY20" s="29">
        <v>6.5</v>
      </c>
      <c r="AZ20" s="30"/>
      <c r="BA20" s="29">
        <v>8.11</v>
      </c>
      <c r="BB20" s="30"/>
      <c r="BC20" s="29">
        <v>7.6</v>
      </c>
      <c r="BD20" s="30"/>
      <c r="BE20" s="29">
        <v>9.4</v>
      </c>
      <c r="BF20" s="30"/>
      <c r="BG20" s="29">
        <v>7.7</v>
      </c>
      <c r="BH20" s="30"/>
      <c r="BI20" s="29">
        <v>7.85</v>
      </c>
      <c r="BJ20" s="30"/>
      <c r="BK20" s="29">
        <v>8</v>
      </c>
      <c r="BL20" s="30"/>
      <c r="BM20" s="29"/>
      <c r="BN20" s="30"/>
      <c r="BO20" s="29">
        <v>7.95</v>
      </c>
      <c r="BP20" s="30"/>
      <c r="BQ20" s="29">
        <v>6.7</v>
      </c>
      <c r="BR20" s="30"/>
      <c r="BS20" s="29"/>
      <c r="BT20" s="30"/>
      <c r="BU20" s="29"/>
      <c r="BV20" s="31"/>
      <c r="BW20" s="56">
        <f t="shared" si="0"/>
        <v>25</v>
      </c>
    </row>
    <row r="21" spans="1:75" s="26" customFormat="1" ht="18.75" customHeight="1">
      <c r="A21" s="21">
        <v>14</v>
      </c>
      <c r="B21" s="35" t="s">
        <v>27</v>
      </c>
      <c r="C21" s="60">
        <v>4.9</v>
      </c>
      <c r="D21" s="61"/>
      <c r="E21" s="60">
        <v>4.9</v>
      </c>
      <c r="F21" s="61" t="s">
        <v>4</v>
      </c>
      <c r="G21" s="60">
        <v>7.45</v>
      </c>
      <c r="H21" s="61"/>
      <c r="I21" s="60">
        <v>7.25</v>
      </c>
      <c r="J21" s="61"/>
      <c r="K21" s="60">
        <v>7.49</v>
      </c>
      <c r="L21" s="61"/>
      <c r="M21" s="60">
        <v>11.99</v>
      </c>
      <c r="N21" s="61"/>
      <c r="O21" s="60">
        <v>5.99</v>
      </c>
      <c r="P21" s="61"/>
      <c r="Q21" s="60"/>
      <c r="R21" s="61"/>
      <c r="S21" s="60">
        <v>6.9</v>
      </c>
      <c r="T21" s="61"/>
      <c r="U21" s="60"/>
      <c r="V21" s="61"/>
      <c r="W21" s="60"/>
      <c r="X21" s="61"/>
      <c r="Y21" s="60">
        <v>9.5</v>
      </c>
      <c r="Z21" s="61"/>
      <c r="AA21" s="60"/>
      <c r="AB21" s="61"/>
      <c r="AC21" s="60"/>
      <c r="AD21" s="61"/>
      <c r="AE21" s="60"/>
      <c r="AF21" s="61"/>
      <c r="AG21" s="60"/>
      <c r="AH21" s="61"/>
      <c r="AI21" s="60">
        <v>8.75</v>
      </c>
      <c r="AJ21" s="61"/>
      <c r="AK21" s="60">
        <v>8.7</v>
      </c>
      <c r="AL21" s="61"/>
      <c r="AM21" s="60">
        <v>9.5</v>
      </c>
      <c r="AN21" s="61"/>
      <c r="AO21" s="60">
        <v>8.4</v>
      </c>
      <c r="AP21" s="61"/>
      <c r="AQ21" s="60">
        <v>8</v>
      </c>
      <c r="AR21" s="61"/>
      <c r="AS21" s="60">
        <v>10</v>
      </c>
      <c r="AT21" s="61"/>
      <c r="AU21" s="60">
        <v>9.2</v>
      </c>
      <c r="AV21" s="61"/>
      <c r="AW21" s="60">
        <v>6</v>
      </c>
      <c r="AX21" s="61" t="s">
        <v>4</v>
      </c>
      <c r="AY21" s="60">
        <v>9.5</v>
      </c>
      <c r="AZ21" s="61"/>
      <c r="BA21" s="60">
        <v>7</v>
      </c>
      <c r="BB21" s="61"/>
      <c r="BC21" s="60">
        <v>9.75</v>
      </c>
      <c r="BD21" s="61"/>
      <c r="BE21" s="60">
        <v>9.4</v>
      </c>
      <c r="BF21" s="61"/>
      <c r="BG21" s="60">
        <v>9.5</v>
      </c>
      <c r="BH21" s="61"/>
      <c r="BI21" s="60">
        <v>9.15</v>
      </c>
      <c r="BJ21" s="61"/>
      <c r="BK21" s="60">
        <v>9.9</v>
      </c>
      <c r="BL21" s="61"/>
      <c r="BM21" s="60">
        <v>8.65</v>
      </c>
      <c r="BN21" s="61"/>
      <c r="BO21" s="60">
        <v>9.65</v>
      </c>
      <c r="BP21" s="61"/>
      <c r="BQ21" s="60">
        <v>8.4</v>
      </c>
      <c r="BR21" s="61"/>
      <c r="BS21" s="60"/>
      <c r="BT21" s="61"/>
      <c r="BU21" s="60"/>
      <c r="BV21" s="66"/>
      <c r="BW21" s="56">
        <f t="shared" si="0"/>
        <v>27</v>
      </c>
    </row>
    <row r="22" spans="1:75" s="20" customFormat="1" ht="18.75" customHeight="1">
      <c r="A22" s="27">
        <v>15</v>
      </c>
      <c r="B22" s="28" t="s">
        <v>11</v>
      </c>
      <c r="C22" s="29">
        <v>2.79</v>
      </c>
      <c r="D22" s="59"/>
      <c r="E22" s="29">
        <v>2.75</v>
      </c>
      <c r="F22" s="59" t="s">
        <v>4</v>
      </c>
      <c r="G22" s="29">
        <v>2.79</v>
      </c>
      <c r="H22" s="59" t="s">
        <v>4</v>
      </c>
      <c r="I22" s="29">
        <v>2.75</v>
      </c>
      <c r="J22" s="59" t="s">
        <v>4</v>
      </c>
      <c r="K22" s="29">
        <v>2.75</v>
      </c>
      <c r="L22" s="59" t="s">
        <v>4</v>
      </c>
      <c r="M22" s="29">
        <v>2.99</v>
      </c>
      <c r="N22" s="59"/>
      <c r="O22" s="29">
        <v>3.29</v>
      </c>
      <c r="P22" s="59"/>
      <c r="Q22" s="29">
        <v>2.69</v>
      </c>
      <c r="R22" s="59" t="s">
        <v>4</v>
      </c>
      <c r="S22" s="29">
        <v>3.65</v>
      </c>
      <c r="T22" s="59"/>
      <c r="U22" s="29"/>
      <c r="V22" s="59"/>
      <c r="W22" s="29">
        <v>3.6</v>
      </c>
      <c r="X22" s="59"/>
      <c r="Y22" s="29">
        <v>3.25</v>
      </c>
      <c r="Z22" s="59"/>
      <c r="AA22" s="29"/>
      <c r="AB22" s="59"/>
      <c r="AC22" s="29"/>
      <c r="AD22" s="59"/>
      <c r="AE22" s="29"/>
      <c r="AF22" s="59"/>
      <c r="AG22" s="29"/>
      <c r="AH22" s="59"/>
      <c r="AI22" s="29">
        <v>4.1</v>
      </c>
      <c r="AJ22" s="59"/>
      <c r="AK22" s="29">
        <v>3.5</v>
      </c>
      <c r="AL22" s="59"/>
      <c r="AM22" s="29">
        <v>2.9</v>
      </c>
      <c r="AN22" s="59" t="s">
        <v>4</v>
      </c>
      <c r="AO22" s="29">
        <v>4.25</v>
      </c>
      <c r="AP22" s="59"/>
      <c r="AQ22" s="29">
        <v>4.3</v>
      </c>
      <c r="AR22" s="59"/>
      <c r="AS22" s="29">
        <v>4.5</v>
      </c>
      <c r="AT22" s="59"/>
      <c r="AU22" s="29">
        <v>4.7</v>
      </c>
      <c r="AV22" s="59"/>
      <c r="AW22" s="29">
        <v>3.5</v>
      </c>
      <c r="AX22" s="59" t="s">
        <v>4</v>
      </c>
      <c r="AY22" s="29">
        <v>4.4</v>
      </c>
      <c r="AZ22" s="59"/>
      <c r="BA22" s="29">
        <v>2.99</v>
      </c>
      <c r="BB22" s="59" t="s">
        <v>4</v>
      </c>
      <c r="BC22" s="29">
        <v>4.7</v>
      </c>
      <c r="BD22" s="59"/>
      <c r="BE22" s="29">
        <v>3.5</v>
      </c>
      <c r="BF22" s="59" t="s">
        <v>4</v>
      </c>
      <c r="BG22" s="29">
        <v>4</v>
      </c>
      <c r="BH22" s="59"/>
      <c r="BI22" s="29">
        <v>3.79</v>
      </c>
      <c r="BJ22" s="59"/>
      <c r="BK22" s="29">
        <v>4.3</v>
      </c>
      <c r="BL22" s="59"/>
      <c r="BM22" s="29">
        <v>4.4</v>
      </c>
      <c r="BN22" s="59"/>
      <c r="BO22" s="29">
        <v>3.95</v>
      </c>
      <c r="BP22" s="59"/>
      <c r="BQ22" s="29">
        <v>4.3</v>
      </c>
      <c r="BR22" s="59"/>
      <c r="BS22" s="29"/>
      <c r="BT22" s="59"/>
      <c r="BU22" s="29"/>
      <c r="BV22" s="65"/>
      <c r="BW22" s="56">
        <f t="shared" si="0"/>
        <v>29</v>
      </c>
    </row>
    <row r="23" spans="1:75" s="26" customFormat="1" ht="18.75" customHeight="1">
      <c r="A23" s="21">
        <v>16</v>
      </c>
      <c r="B23" s="35" t="s">
        <v>28</v>
      </c>
      <c r="C23" s="60">
        <v>5.95</v>
      </c>
      <c r="D23" s="62" t="s">
        <v>4</v>
      </c>
      <c r="E23" s="60">
        <v>6.7</v>
      </c>
      <c r="F23" s="62" t="s">
        <v>4</v>
      </c>
      <c r="G23" s="60">
        <v>5.99</v>
      </c>
      <c r="H23" s="62" t="s">
        <v>4</v>
      </c>
      <c r="I23" s="60">
        <v>6.49</v>
      </c>
      <c r="J23" s="62" t="s">
        <v>4</v>
      </c>
      <c r="K23" s="60">
        <v>5.99</v>
      </c>
      <c r="L23" s="62" t="s">
        <v>4</v>
      </c>
      <c r="M23" s="60">
        <v>7.99</v>
      </c>
      <c r="N23" s="62"/>
      <c r="O23" s="60">
        <v>5.99</v>
      </c>
      <c r="P23" s="62"/>
      <c r="Q23" s="60">
        <v>7.29</v>
      </c>
      <c r="R23" s="62"/>
      <c r="S23" s="60">
        <v>6.8</v>
      </c>
      <c r="T23" s="62"/>
      <c r="U23" s="60"/>
      <c r="V23" s="62"/>
      <c r="W23" s="60">
        <v>6.99</v>
      </c>
      <c r="X23" s="62"/>
      <c r="Y23" s="60">
        <v>7.7</v>
      </c>
      <c r="Z23" s="62" t="s">
        <v>4</v>
      </c>
      <c r="AA23" s="60"/>
      <c r="AB23" s="62"/>
      <c r="AC23" s="60"/>
      <c r="AD23" s="62"/>
      <c r="AE23" s="60"/>
      <c r="AF23" s="62"/>
      <c r="AG23" s="60"/>
      <c r="AH23" s="62"/>
      <c r="AI23" s="60">
        <v>9.95</v>
      </c>
      <c r="AJ23" s="62"/>
      <c r="AK23" s="60">
        <v>7.95</v>
      </c>
      <c r="AL23" s="62"/>
      <c r="AM23" s="60">
        <v>8.5</v>
      </c>
      <c r="AN23" s="62"/>
      <c r="AO23" s="60">
        <v>9</v>
      </c>
      <c r="AP23" s="62"/>
      <c r="AQ23" s="60">
        <v>6</v>
      </c>
      <c r="AR23" s="62"/>
      <c r="AS23" s="60">
        <v>9</v>
      </c>
      <c r="AT23" s="62"/>
      <c r="AU23" s="60">
        <v>10.3</v>
      </c>
      <c r="AV23" s="62"/>
      <c r="AW23" s="60">
        <v>9</v>
      </c>
      <c r="AX23" s="62"/>
      <c r="AY23" s="60">
        <v>9.75</v>
      </c>
      <c r="AZ23" s="62"/>
      <c r="BA23" s="60">
        <v>7.99</v>
      </c>
      <c r="BB23" s="62"/>
      <c r="BC23" s="60">
        <v>9</v>
      </c>
      <c r="BD23" s="62"/>
      <c r="BE23" s="60">
        <v>7.5</v>
      </c>
      <c r="BF23" s="62" t="s">
        <v>4</v>
      </c>
      <c r="BG23" s="60"/>
      <c r="BH23" s="62"/>
      <c r="BI23" s="60">
        <v>7.95</v>
      </c>
      <c r="BJ23" s="62"/>
      <c r="BK23" s="60">
        <v>8.5</v>
      </c>
      <c r="BL23" s="62"/>
      <c r="BM23" s="60">
        <v>9.5</v>
      </c>
      <c r="BN23" s="62"/>
      <c r="BO23" s="60">
        <v>7.45</v>
      </c>
      <c r="BP23" s="62" t="s">
        <v>4</v>
      </c>
      <c r="BQ23" s="60">
        <v>9.9</v>
      </c>
      <c r="BR23" s="62"/>
      <c r="BS23" s="60"/>
      <c r="BT23" s="62"/>
      <c r="BU23" s="60"/>
      <c r="BV23" s="67"/>
      <c r="BW23" s="56">
        <f t="shared" si="0"/>
        <v>28</v>
      </c>
    </row>
    <row r="24" spans="1:75" s="20" customFormat="1" ht="18.75" customHeight="1">
      <c r="A24" s="27">
        <v>17</v>
      </c>
      <c r="B24" s="28" t="s">
        <v>12</v>
      </c>
      <c r="C24" s="29">
        <v>4.39</v>
      </c>
      <c r="D24" s="59"/>
      <c r="E24" s="29">
        <v>4.4</v>
      </c>
      <c r="F24" s="59" t="s">
        <v>4</v>
      </c>
      <c r="G24" s="29"/>
      <c r="H24" s="59"/>
      <c r="I24" s="29">
        <v>4.45</v>
      </c>
      <c r="J24" s="59" t="s">
        <v>4</v>
      </c>
      <c r="K24" s="29">
        <v>4.15</v>
      </c>
      <c r="L24" s="59" t="s">
        <v>4</v>
      </c>
      <c r="M24" s="29"/>
      <c r="N24" s="59"/>
      <c r="O24" s="29"/>
      <c r="P24" s="59"/>
      <c r="Q24" s="29"/>
      <c r="R24" s="59"/>
      <c r="S24" s="29">
        <v>4.99</v>
      </c>
      <c r="T24" s="59"/>
      <c r="U24" s="29"/>
      <c r="V24" s="59"/>
      <c r="W24" s="29"/>
      <c r="X24" s="59"/>
      <c r="Y24" s="29"/>
      <c r="Z24" s="59"/>
      <c r="AA24" s="29"/>
      <c r="AB24" s="59"/>
      <c r="AC24" s="29"/>
      <c r="AD24" s="59"/>
      <c r="AE24" s="29"/>
      <c r="AF24" s="59"/>
      <c r="AG24" s="29"/>
      <c r="AH24" s="59"/>
      <c r="AI24" s="29"/>
      <c r="AJ24" s="59"/>
      <c r="AK24" s="29"/>
      <c r="AL24" s="59"/>
      <c r="AM24" s="29">
        <v>4.5</v>
      </c>
      <c r="AN24" s="59"/>
      <c r="AO24" s="29"/>
      <c r="AP24" s="59"/>
      <c r="AQ24" s="29"/>
      <c r="AR24" s="59"/>
      <c r="AS24" s="29">
        <v>5.5</v>
      </c>
      <c r="AT24" s="59"/>
      <c r="AU24" s="29">
        <v>5.5</v>
      </c>
      <c r="AV24" s="59"/>
      <c r="AW24" s="29">
        <v>4.5</v>
      </c>
      <c r="AX24" s="59" t="s">
        <v>4</v>
      </c>
      <c r="AY24" s="29"/>
      <c r="AZ24" s="59"/>
      <c r="BA24" s="29"/>
      <c r="BB24" s="59"/>
      <c r="BC24" s="29"/>
      <c r="BD24" s="59"/>
      <c r="BE24" s="29"/>
      <c r="BF24" s="59"/>
      <c r="BG24" s="29"/>
      <c r="BH24" s="59"/>
      <c r="BI24" s="29"/>
      <c r="BJ24" s="59"/>
      <c r="BK24" s="29"/>
      <c r="BL24" s="59"/>
      <c r="BM24" s="29"/>
      <c r="BN24" s="59"/>
      <c r="BO24" s="29">
        <v>4.95</v>
      </c>
      <c r="BP24" s="59"/>
      <c r="BQ24" s="29"/>
      <c r="BR24" s="59"/>
      <c r="BS24" s="29"/>
      <c r="BT24" s="59"/>
      <c r="BU24" s="29"/>
      <c r="BV24" s="65"/>
      <c r="BW24" s="56">
        <f t="shared" si="0"/>
        <v>10</v>
      </c>
    </row>
    <row r="25" spans="1:75" s="26" customFormat="1" ht="18.75" customHeight="1" thickBot="1">
      <c r="A25" s="36">
        <v>18</v>
      </c>
      <c r="B25" s="37" t="s">
        <v>13</v>
      </c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  <c r="O25" s="63"/>
      <c r="P25" s="64"/>
      <c r="Q25" s="63"/>
      <c r="R25" s="64"/>
      <c r="S25" s="63"/>
      <c r="T25" s="64"/>
      <c r="U25" s="63"/>
      <c r="V25" s="64"/>
      <c r="W25" s="63"/>
      <c r="X25" s="64"/>
      <c r="Y25" s="63"/>
      <c r="Z25" s="64"/>
      <c r="AA25" s="63"/>
      <c r="AB25" s="64"/>
      <c r="AC25" s="63"/>
      <c r="AD25" s="64"/>
      <c r="AE25" s="63"/>
      <c r="AF25" s="64"/>
      <c r="AG25" s="63"/>
      <c r="AH25" s="64"/>
      <c r="AI25" s="63"/>
      <c r="AJ25" s="64"/>
      <c r="AK25" s="63"/>
      <c r="AL25" s="64"/>
      <c r="AM25" s="63">
        <v>3.5</v>
      </c>
      <c r="AN25" s="64"/>
      <c r="AO25" s="63"/>
      <c r="AP25" s="64"/>
      <c r="AQ25" s="63"/>
      <c r="AR25" s="64"/>
      <c r="AS25" s="63"/>
      <c r="AT25" s="64"/>
      <c r="AU25" s="63">
        <v>5.5</v>
      </c>
      <c r="AV25" s="64"/>
      <c r="AW25" s="63"/>
      <c r="AX25" s="64"/>
      <c r="AY25" s="63"/>
      <c r="AZ25" s="64"/>
      <c r="BA25" s="63"/>
      <c r="BB25" s="64"/>
      <c r="BC25" s="63"/>
      <c r="BD25" s="64"/>
      <c r="BE25" s="63"/>
      <c r="BF25" s="64"/>
      <c r="BG25" s="63"/>
      <c r="BH25" s="64"/>
      <c r="BI25" s="63"/>
      <c r="BJ25" s="64"/>
      <c r="BK25" s="63"/>
      <c r="BL25" s="64"/>
      <c r="BM25" s="63"/>
      <c r="BN25" s="64"/>
      <c r="BO25" s="63"/>
      <c r="BP25" s="64"/>
      <c r="BQ25" s="63"/>
      <c r="BR25" s="64"/>
      <c r="BS25" s="63"/>
      <c r="BT25" s="64"/>
      <c r="BU25" s="63"/>
      <c r="BV25" s="68"/>
      <c r="BW25" s="56">
        <f t="shared" si="0"/>
        <v>2</v>
      </c>
    </row>
    <row r="26" spans="1:56" s="3" customFormat="1" ht="19.5" thickBot="1">
      <c r="A26" s="8"/>
      <c r="C26" s="116" t="s">
        <v>5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119" t="s">
        <v>30</v>
      </c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1"/>
    </row>
    <row r="27" spans="1:74" ht="86.25" customHeight="1" thickBot="1">
      <c r="A27" s="112" t="s">
        <v>0</v>
      </c>
      <c r="B27" s="114" t="s">
        <v>1</v>
      </c>
      <c r="C27" s="122" t="s">
        <v>159</v>
      </c>
      <c r="D27" s="123"/>
      <c r="E27" s="122" t="s">
        <v>160</v>
      </c>
      <c r="F27" s="123"/>
      <c r="G27" s="108" t="s">
        <v>161</v>
      </c>
      <c r="H27" s="109"/>
      <c r="I27" s="122" t="s">
        <v>162</v>
      </c>
      <c r="J27" s="123"/>
      <c r="K27" s="122" t="s">
        <v>163</v>
      </c>
      <c r="L27" s="123"/>
      <c r="M27" s="122"/>
      <c r="N27" s="123"/>
      <c r="O27" s="108"/>
      <c r="P27" s="109"/>
      <c r="Q27" s="95" t="s">
        <v>101</v>
      </c>
      <c r="R27" s="96"/>
      <c r="S27" s="95" t="s">
        <v>102</v>
      </c>
      <c r="T27" s="96"/>
      <c r="U27" s="95" t="s">
        <v>103</v>
      </c>
      <c r="V27" s="96"/>
      <c r="W27" s="95" t="s">
        <v>139</v>
      </c>
      <c r="X27" s="96"/>
      <c r="Y27" s="95" t="s">
        <v>104</v>
      </c>
      <c r="Z27" s="96"/>
      <c r="AA27" s="95" t="s">
        <v>105</v>
      </c>
      <c r="AB27" s="96"/>
      <c r="AC27" s="95" t="s">
        <v>106</v>
      </c>
      <c r="AD27" s="96"/>
      <c r="AE27" s="95" t="s">
        <v>164</v>
      </c>
      <c r="AF27" s="96"/>
      <c r="AG27" s="95"/>
      <c r="AH27" s="96"/>
      <c r="AI27" s="95"/>
      <c r="AJ27" s="96"/>
      <c r="AK27" s="95"/>
      <c r="AL27" s="96"/>
      <c r="AM27" s="95"/>
      <c r="AN27" s="96"/>
      <c r="AO27" s="95"/>
      <c r="AP27" s="96"/>
      <c r="AQ27" s="95"/>
      <c r="AR27" s="96"/>
      <c r="AS27" s="95"/>
      <c r="AT27" s="96"/>
      <c r="AU27" s="95"/>
      <c r="AV27" s="96"/>
      <c r="AW27" s="95"/>
      <c r="AX27" s="96"/>
      <c r="AY27" s="95"/>
      <c r="AZ27" s="96"/>
      <c r="BA27" s="95"/>
      <c r="BB27" s="96"/>
      <c r="BC27" s="95"/>
      <c r="BD27" s="96"/>
      <c r="BF27" s="2"/>
      <c r="BH27" s="2"/>
      <c r="BJ27" s="2"/>
      <c r="BL27" s="2"/>
      <c r="BN27" s="2"/>
      <c r="BP27" s="2"/>
      <c r="BR27" s="2"/>
      <c r="BT27" s="2"/>
      <c r="BV27" s="2"/>
    </row>
    <row r="28" spans="1:74" ht="15.75" thickBot="1">
      <c r="A28" s="113"/>
      <c r="B28" s="115"/>
      <c r="C28" s="4" t="s">
        <v>3</v>
      </c>
      <c r="D28" s="5" t="s">
        <v>2</v>
      </c>
      <c r="E28" s="6" t="s">
        <v>3</v>
      </c>
      <c r="F28" s="5" t="s">
        <v>2</v>
      </c>
      <c r="G28" s="6" t="s">
        <v>3</v>
      </c>
      <c r="H28" s="5" t="s">
        <v>2</v>
      </c>
      <c r="I28" s="6" t="s">
        <v>3</v>
      </c>
      <c r="J28" s="5" t="s">
        <v>2</v>
      </c>
      <c r="K28" s="6" t="s">
        <v>3</v>
      </c>
      <c r="L28" s="5" t="s">
        <v>2</v>
      </c>
      <c r="M28" s="6" t="s">
        <v>3</v>
      </c>
      <c r="N28" s="5" t="s">
        <v>2</v>
      </c>
      <c r="O28" s="6" t="s">
        <v>3</v>
      </c>
      <c r="P28" s="5" t="s">
        <v>2</v>
      </c>
      <c r="Q28" s="6" t="s">
        <v>3</v>
      </c>
      <c r="R28" s="5" t="s">
        <v>2</v>
      </c>
      <c r="S28" s="6" t="s">
        <v>3</v>
      </c>
      <c r="T28" s="5" t="s">
        <v>2</v>
      </c>
      <c r="U28" s="6" t="s">
        <v>3</v>
      </c>
      <c r="V28" s="5" t="s">
        <v>2</v>
      </c>
      <c r="W28" s="6" t="s">
        <v>3</v>
      </c>
      <c r="X28" s="5" t="s">
        <v>2</v>
      </c>
      <c r="Y28" s="6" t="s">
        <v>3</v>
      </c>
      <c r="Z28" s="5" t="s">
        <v>2</v>
      </c>
      <c r="AA28" s="6" t="s">
        <v>3</v>
      </c>
      <c r="AB28" s="5" t="s">
        <v>2</v>
      </c>
      <c r="AC28" s="6" t="s">
        <v>3</v>
      </c>
      <c r="AD28" s="5" t="s">
        <v>2</v>
      </c>
      <c r="AE28" s="6" t="s">
        <v>3</v>
      </c>
      <c r="AF28" s="5" t="s">
        <v>2</v>
      </c>
      <c r="AG28" s="6" t="s">
        <v>3</v>
      </c>
      <c r="AH28" s="5" t="s">
        <v>2</v>
      </c>
      <c r="AI28" s="6" t="s">
        <v>3</v>
      </c>
      <c r="AJ28" s="5" t="s">
        <v>2</v>
      </c>
      <c r="AK28" s="6" t="s">
        <v>3</v>
      </c>
      <c r="AL28" s="5" t="s">
        <v>2</v>
      </c>
      <c r="AM28" s="6" t="s">
        <v>3</v>
      </c>
      <c r="AN28" s="5" t="s">
        <v>2</v>
      </c>
      <c r="AO28" s="6" t="s">
        <v>3</v>
      </c>
      <c r="AP28" s="5" t="s">
        <v>2</v>
      </c>
      <c r="AQ28" s="6" t="s">
        <v>3</v>
      </c>
      <c r="AR28" s="5" t="s">
        <v>2</v>
      </c>
      <c r="AS28" s="6" t="s">
        <v>3</v>
      </c>
      <c r="AT28" s="5" t="s">
        <v>2</v>
      </c>
      <c r="AU28" s="6" t="s">
        <v>3</v>
      </c>
      <c r="AV28" s="5" t="s">
        <v>2</v>
      </c>
      <c r="AW28" s="6" t="s">
        <v>3</v>
      </c>
      <c r="AX28" s="5" t="s">
        <v>2</v>
      </c>
      <c r="AY28" s="6" t="s">
        <v>3</v>
      </c>
      <c r="AZ28" s="5" t="s">
        <v>2</v>
      </c>
      <c r="BA28" s="6" t="s">
        <v>3</v>
      </c>
      <c r="BB28" s="5" t="s">
        <v>2</v>
      </c>
      <c r="BC28" s="15" t="s">
        <v>3</v>
      </c>
      <c r="BD28" s="14" t="s">
        <v>2</v>
      </c>
      <c r="BF28" s="2"/>
      <c r="BH28" s="2"/>
      <c r="BJ28" s="2"/>
      <c r="BL28" s="2"/>
      <c r="BN28" s="2"/>
      <c r="BP28" s="2"/>
      <c r="BR28" s="2"/>
      <c r="BT28" s="2"/>
      <c r="BV28" s="2"/>
    </row>
    <row r="29" spans="1:66" s="20" customFormat="1" ht="18.75" customHeight="1" thickBot="1">
      <c r="A29" s="12" t="s">
        <v>14</v>
      </c>
      <c r="B29" s="13"/>
      <c r="C29" s="16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17"/>
      <c r="AA29" s="18"/>
      <c r="AB29" s="17"/>
      <c r="AC29" s="18"/>
      <c r="AD29" s="17"/>
      <c r="AE29" s="18"/>
      <c r="AF29" s="17"/>
      <c r="AG29" s="18"/>
      <c r="AH29" s="17"/>
      <c r="AI29" s="18"/>
      <c r="AJ29" s="17"/>
      <c r="AK29" s="18"/>
      <c r="AL29" s="17"/>
      <c r="AM29" s="18"/>
      <c r="AN29" s="17"/>
      <c r="AO29" s="18"/>
      <c r="AP29" s="17"/>
      <c r="AQ29" s="18"/>
      <c r="AR29" s="17"/>
      <c r="AS29" s="18"/>
      <c r="AT29" s="17"/>
      <c r="AU29" s="18"/>
      <c r="AV29" s="17"/>
      <c r="AW29" s="18"/>
      <c r="AX29" s="17"/>
      <c r="AY29" s="18"/>
      <c r="AZ29" s="17"/>
      <c r="BA29" s="18"/>
      <c r="BB29" s="17"/>
      <c r="BC29" s="16"/>
      <c r="BD29" s="19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0" customFormat="1" ht="18.75" customHeight="1">
      <c r="A30" s="38">
        <v>1</v>
      </c>
      <c r="B30" s="39" t="s">
        <v>15</v>
      </c>
      <c r="C30" s="40">
        <v>9.89</v>
      </c>
      <c r="D30" s="54"/>
      <c r="E30" s="40">
        <v>7.5</v>
      </c>
      <c r="F30" s="54"/>
      <c r="G30" s="40">
        <v>8.9</v>
      </c>
      <c r="H30" s="54"/>
      <c r="I30" s="40">
        <v>10.95</v>
      </c>
      <c r="J30" s="54"/>
      <c r="K30" s="40">
        <v>6.99</v>
      </c>
      <c r="L30" s="54"/>
      <c r="M30" s="40"/>
      <c r="N30" s="54"/>
      <c r="O30" s="40"/>
      <c r="P30" s="54"/>
      <c r="Q30" s="40">
        <v>10.95</v>
      </c>
      <c r="R30" s="54"/>
      <c r="S30" s="40">
        <v>9.95</v>
      </c>
      <c r="T30" s="54"/>
      <c r="U30" s="40">
        <v>11.9</v>
      </c>
      <c r="V30" s="54"/>
      <c r="W30" s="40">
        <v>11.75</v>
      </c>
      <c r="X30" s="54"/>
      <c r="Y30" s="40">
        <v>11</v>
      </c>
      <c r="Z30" s="54"/>
      <c r="AA30" s="40">
        <v>6.99</v>
      </c>
      <c r="AB30" s="54"/>
      <c r="AC30" s="40">
        <v>11.95</v>
      </c>
      <c r="AD30" s="54"/>
      <c r="AE30" s="40">
        <v>10.95</v>
      </c>
      <c r="AF30" s="54"/>
      <c r="AG30" s="40"/>
      <c r="AH30" s="54"/>
      <c r="AI30" s="40"/>
      <c r="AJ30" s="41"/>
      <c r="AK30" s="40"/>
      <c r="AL30" s="41"/>
      <c r="AM30" s="40"/>
      <c r="AN30" s="41"/>
      <c r="AO30" s="40"/>
      <c r="AP30" s="41"/>
      <c r="AQ30" s="40"/>
      <c r="AR30" s="41"/>
      <c r="AS30" s="40"/>
      <c r="AT30" s="41"/>
      <c r="AU30" s="40"/>
      <c r="AV30" s="41"/>
      <c r="AW30" s="40"/>
      <c r="AX30" s="41"/>
      <c r="AY30" s="40"/>
      <c r="AZ30" s="41"/>
      <c r="BA30" s="40"/>
      <c r="BB30" s="41"/>
      <c r="BC30" s="40"/>
      <c r="BD30" s="42"/>
      <c r="BE30" s="57">
        <f aca="true" t="shared" si="1" ref="BE30:BE35">COUNTIF(C30:BD30,"&gt;0")</f>
        <v>13</v>
      </c>
      <c r="BF30" s="48"/>
      <c r="BG30" s="48"/>
      <c r="BH30" s="48"/>
      <c r="BI30" s="48"/>
      <c r="BJ30" s="48"/>
      <c r="BK30" s="48"/>
      <c r="BL30" s="48"/>
      <c r="BM30" s="48"/>
      <c r="BN30" s="49"/>
    </row>
    <row r="31" spans="1:57" s="26" customFormat="1" ht="18.75" customHeight="1">
      <c r="A31" s="21">
        <v>2</v>
      </c>
      <c r="B31" s="22" t="s">
        <v>31</v>
      </c>
      <c r="C31" s="60">
        <v>12.5</v>
      </c>
      <c r="D31" s="61"/>
      <c r="E31" s="60"/>
      <c r="F31" s="61"/>
      <c r="G31" s="60"/>
      <c r="H31" s="61"/>
      <c r="I31" s="60">
        <v>12</v>
      </c>
      <c r="J31" s="61"/>
      <c r="K31" s="60"/>
      <c r="L31" s="61"/>
      <c r="M31" s="60"/>
      <c r="N31" s="61"/>
      <c r="O31" s="60"/>
      <c r="P31" s="61"/>
      <c r="Q31" s="60">
        <v>10.95</v>
      </c>
      <c r="R31" s="61"/>
      <c r="S31" s="60">
        <v>10.75</v>
      </c>
      <c r="T31" s="61"/>
      <c r="U31" s="60"/>
      <c r="V31" s="61"/>
      <c r="W31" s="60">
        <v>12.75</v>
      </c>
      <c r="X31" s="61"/>
      <c r="Y31" s="60"/>
      <c r="Z31" s="61"/>
      <c r="AA31" s="60">
        <v>10.49</v>
      </c>
      <c r="AB31" s="61"/>
      <c r="AC31" s="60">
        <v>14</v>
      </c>
      <c r="AD31" s="61"/>
      <c r="AE31" s="60">
        <v>11.95</v>
      </c>
      <c r="AF31" s="61"/>
      <c r="AG31" s="60"/>
      <c r="AH31" s="61"/>
      <c r="AI31" s="23"/>
      <c r="AJ31" s="32"/>
      <c r="AK31" s="23"/>
      <c r="AL31" s="32"/>
      <c r="AM31" s="23"/>
      <c r="AN31" s="32"/>
      <c r="AO31" s="23"/>
      <c r="AP31" s="32"/>
      <c r="AQ31" s="23"/>
      <c r="AR31" s="32"/>
      <c r="AS31" s="23"/>
      <c r="AT31" s="32"/>
      <c r="AU31" s="23"/>
      <c r="AV31" s="32"/>
      <c r="AW31" s="23"/>
      <c r="AX31" s="32"/>
      <c r="AY31" s="23"/>
      <c r="AZ31" s="32"/>
      <c r="BA31" s="23"/>
      <c r="BB31" s="32"/>
      <c r="BC31" s="23"/>
      <c r="BD31" s="33"/>
      <c r="BE31" s="57">
        <f t="shared" si="1"/>
        <v>8</v>
      </c>
    </row>
    <row r="32" spans="1:57" s="20" customFormat="1" ht="18.75" customHeight="1">
      <c r="A32" s="27">
        <v>3</v>
      </c>
      <c r="B32" s="28" t="s">
        <v>29</v>
      </c>
      <c r="C32" s="29"/>
      <c r="D32" s="30"/>
      <c r="E32" s="29">
        <v>4.2</v>
      </c>
      <c r="F32" s="30"/>
      <c r="G32" s="29">
        <v>4.65</v>
      </c>
      <c r="H32" s="30"/>
      <c r="I32" s="29"/>
      <c r="J32" s="30"/>
      <c r="K32" s="29">
        <v>3.49</v>
      </c>
      <c r="L32" s="30"/>
      <c r="M32" s="29"/>
      <c r="N32" s="30"/>
      <c r="O32" s="29"/>
      <c r="P32" s="30"/>
      <c r="Q32" s="29">
        <v>6.25</v>
      </c>
      <c r="R32" s="30"/>
      <c r="S32" s="29"/>
      <c r="T32" s="30"/>
      <c r="U32" s="29"/>
      <c r="V32" s="30"/>
      <c r="W32" s="29"/>
      <c r="X32" s="30"/>
      <c r="Y32" s="29"/>
      <c r="Z32" s="30"/>
      <c r="AA32" s="29"/>
      <c r="AB32" s="30"/>
      <c r="AC32" s="29"/>
      <c r="AD32" s="30"/>
      <c r="AE32" s="29"/>
      <c r="AF32" s="30"/>
      <c r="AG32" s="29"/>
      <c r="AH32" s="30"/>
      <c r="AI32" s="29"/>
      <c r="AJ32" s="30"/>
      <c r="AK32" s="29"/>
      <c r="AL32" s="30"/>
      <c r="AM32" s="29"/>
      <c r="AN32" s="30"/>
      <c r="AO32" s="29"/>
      <c r="AP32" s="30"/>
      <c r="AQ32" s="29"/>
      <c r="AR32" s="30"/>
      <c r="AS32" s="29"/>
      <c r="AT32" s="30"/>
      <c r="AU32" s="29"/>
      <c r="AV32" s="30"/>
      <c r="AW32" s="29"/>
      <c r="AX32" s="30"/>
      <c r="AY32" s="29"/>
      <c r="AZ32" s="30"/>
      <c r="BA32" s="29"/>
      <c r="BB32" s="30"/>
      <c r="BC32" s="29"/>
      <c r="BD32" s="31"/>
      <c r="BE32" s="57">
        <f t="shared" si="1"/>
        <v>4</v>
      </c>
    </row>
    <row r="33" spans="1:57" s="26" customFormat="1" ht="18.75" customHeight="1">
      <c r="A33" s="21">
        <v>4</v>
      </c>
      <c r="B33" s="22" t="s">
        <v>32</v>
      </c>
      <c r="C33" s="60">
        <v>9.75</v>
      </c>
      <c r="D33" s="61"/>
      <c r="E33" s="60">
        <v>7.5</v>
      </c>
      <c r="F33" s="61"/>
      <c r="G33" s="60">
        <v>8.9</v>
      </c>
      <c r="H33" s="61"/>
      <c r="I33" s="60"/>
      <c r="J33" s="61"/>
      <c r="K33" s="60"/>
      <c r="L33" s="61"/>
      <c r="M33" s="60"/>
      <c r="N33" s="61"/>
      <c r="O33" s="60"/>
      <c r="P33" s="61"/>
      <c r="Q33" s="60">
        <v>10.95</v>
      </c>
      <c r="R33" s="61"/>
      <c r="S33" s="60">
        <v>9.95</v>
      </c>
      <c r="T33" s="61"/>
      <c r="U33" s="60">
        <v>10.7</v>
      </c>
      <c r="V33" s="61"/>
      <c r="W33" s="60">
        <v>11.75</v>
      </c>
      <c r="X33" s="61"/>
      <c r="Y33" s="60">
        <v>11</v>
      </c>
      <c r="Z33" s="61"/>
      <c r="AA33" s="60">
        <v>6.99</v>
      </c>
      <c r="AB33" s="61"/>
      <c r="AC33" s="60">
        <v>11.5</v>
      </c>
      <c r="AD33" s="61"/>
      <c r="AE33" s="60">
        <v>10.95</v>
      </c>
      <c r="AF33" s="61"/>
      <c r="AG33" s="60"/>
      <c r="AH33" s="61"/>
      <c r="AI33" s="23"/>
      <c r="AJ33" s="32"/>
      <c r="AK33" s="23"/>
      <c r="AL33" s="32"/>
      <c r="AM33" s="23"/>
      <c r="AN33" s="32"/>
      <c r="AO33" s="23"/>
      <c r="AP33" s="32"/>
      <c r="AQ33" s="23"/>
      <c r="AR33" s="32"/>
      <c r="AS33" s="23"/>
      <c r="AT33" s="32"/>
      <c r="AU33" s="23"/>
      <c r="AV33" s="32"/>
      <c r="AW33" s="23"/>
      <c r="AX33" s="32"/>
      <c r="AY33" s="23"/>
      <c r="AZ33" s="32"/>
      <c r="BA33" s="23"/>
      <c r="BB33" s="32"/>
      <c r="BC33" s="23"/>
      <c r="BD33" s="33"/>
      <c r="BE33" s="57">
        <f t="shared" si="1"/>
        <v>11</v>
      </c>
    </row>
    <row r="34" spans="1:57" s="20" customFormat="1" ht="18.75" customHeight="1">
      <c r="A34" s="27">
        <v>5</v>
      </c>
      <c r="B34" s="34" t="s">
        <v>33</v>
      </c>
      <c r="C34" s="29">
        <v>9.75</v>
      </c>
      <c r="D34" s="59"/>
      <c r="E34" s="29">
        <v>7.5</v>
      </c>
      <c r="F34" s="59"/>
      <c r="G34" s="29">
        <v>10.9</v>
      </c>
      <c r="H34" s="59"/>
      <c r="I34" s="29">
        <v>12.95</v>
      </c>
      <c r="J34" s="59"/>
      <c r="K34" s="29"/>
      <c r="L34" s="59"/>
      <c r="M34" s="29"/>
      <c r="N34" s="59"/>
      <c r="O34" s="29"/>
      <c r="P34" s="59"/>
      <c r="Q34" s="29">
        <v>10.95</v>
      </c>
      <c r="R34" s="59"/>
      <c r="S34" s="29">
        <v>10.45</v>
      </c>
      <c r="T34" s="59"/>
      <c r="U34" s="29">
        <v>12.75</v>
      </c>
      <c r="V34" s="59"/>
      <c r="W34" s="29">
        <v>12.75</v>
      </c>
      <c r="X34" s="59"/>
      <c r="Y34" s="29">
        <v>11</v>
      </c>
      <c r="Z34" s="59"/>
      <c r="AA34" s="29"/>
      <c r="AB34" s="59"/>
      <c r="AC34" s="29">
        <v>13</v>
      </c>
      <c r="AD34" s="59"/>
      <c r="AE34" s="29"/>
      <c r="AF34" s="59"/>
      <c r="AG34" s="29"/>
      <c r="AH34" s="59"/>
      <c r="AI34" s="29"/>
      <c r="AJ34" s="30"/>
      <c r="AK34" s="29"/>
      <c r="AL34" s="30"/>
      <c r="AM34" s="29"/>
      <c r="AN34" s="30"/>
      <c r="AO34" s="29"/>
      <c r="AP34" s="30"/>
      <c r="AQ34" s="29"/>
      <c r="AR34" s="30"/>
      <c r="AS34" s="29"/>
      <c r="AT34" s="30"/>
      <c r="AU34" s="29"/>
      <c r="AV34" s="30"/>
      <c r="AW34" s="29"/>
      <c r="AX34" s="30"/>
      <c r="AY34" s="29"/>
      <c r="AZ34" s="30"/>
      <c r="BA34" s="29"/>
      <c r="BB34" s="30"/>
      <c r="BC34" s="29"/>
      <c r="BD34" s="31"/>
      <c r="BE34" s="57">
        <f t="shared" si="1"/>
        <v>10</v>
      </c>
    </row>
    <row r="35" spans="1:57" s="26" customFormat="1" ht="18.75" customHeight="1">
      <c r="A35" s="21">
        <v>6</v>
      </c>
      <c r="B35" s="35" t="s">
        <v>34</v>
      </c>
      <c r="C35" s="60"/>
      <c r="D35" s="61"/>
      <c r="E35" s="60">
        <v>3.7</v>
      </c>
      <c r="F35" s="61"/>
      <c r="G35" s="60">
        <v>4.65</v>
      </c>
      <c r="H35" s="61"/>
      <c r="I35" s="60"/>
      <c r="J35" s="61"/>
      <c r="K35" s="60">
        <v>3.49</v>
      </c>
      <c r="L35" s="61"/>
      <c r="M35" s="60"/>
      <c r="N35" s="61"/>
      <c r="O35" s="60"/>
      <c r="P35" s="61"/>
      <c r="Q35" s="60">
        <v>6.5</v>
      </c>
      <c r="R35" s="61"/>
      <c r="S35" s="60"/>
      <c r="T35" s="61"/>
      <c r="U35" s="60"/>
      <c r="V35" s="61"/>
      <c r="W35" s="60"/>
      <c r="X35" s="61"/>
      <c r="Y35" s="60"/>
      <c r="Z35" s="61"/>
      <c r="AA35" s="60"/>
      <c r="AB35" s="61"/>
      <c r="AC35" s="60"/>
      <c r="AD35" s="61"/>
      <c r="AE35" s="60"/>
      <c r="AF35" s="61"/>
      <c r="AG35" s="60"/>
      <c r="AH35" s="62"/>
      <c r="AI35" s="23"/>
      <c r="AJ35" s="32"/>
      <c r="AK35" s="23"/>
      <c r="AL35" s="32"/>
      <c r="AM35" s="23"/>
      <c r="AN35" s="32"/>
      <c r="AO35" s="23"/>
      <c r="AP35" s="32"/>
      <c r="AQ35" s="23"/>
      <c r="AR35" s="32"/>
      <c r="AS35" s="23"/>
      <c r="AT35" s="32"/>
      <c r="AU35" s="23"/>
      <c r="AV35" s="32"/>
      <c r="AW35" s="23"/>
      <c r="AX35" s="32"/>
      <c r="AY35" s="23"/>
      <c r="AZ35" s="32"/>
      <c r="BA35" s="23"/>
      <c r="BB35" s="32"/>
      <c r="BC35" s="23"/>
      <c r="BD35" s="33"/>
      <c r="BE35" s="57">
        <f t="shared" si="1"/>
        <v>4</v>
      </c>
    </row>
    <row r="36" spans="1:63" s="20" customFormat="1" ht="18.75" customHeight="1">
      <c r="A36" s="27"/>
      <c r="B36" s="28"/>
      <c r="C36" s="69" t="s">
        <v>3</v>
      </c>
      <c r="D36" s="70" t="s">
        <v>138</v>
      </c>
      <c r="E36" s="69" t="s">
        <v>3</v>
      </c>
      <c r="F36" s="70" t="s">
        <v>138</v>
      </c>
      <c r="G36" s="69" t="s">
        <v>3</v>
      </c>
      <c r="H36" s="70" t="s">
        <v>138</v>
      </c>
      <c r="I36" s="69" t="s">
        <v>3</v>
      </c>
      <c r="J36" s="70" t="s">
        <v>138</v>
      </c>
      <c r="K36" s="69" t="s">
        <v>3</v>
      </c>
      <c r="L36" s="70" t="s">
        <v>138</v>
      </c>
      <c r="M36" s="69" t="s">
        <v>3</v>
      </c>
      <c r="N36" s="70" t="s">
        <v>138</v>
      </c>
      <c r="O36" s="69" t="s">
        <v>3</v>
      </c>
      <c r="P36" s="70" t="s">
        <v>138</v>
      </c>
      <c r="Q36" s="69" t="s">
        <v>3</v>
      </c>
      <c r="R36" s="70" t="s">
        <v>138</v>
      </c>
      <c r="S36" s="69" t="s">
        <v>3</v>
      </c>
      <c r="T36" s="70" t="s">
        <v>138</v>
      </c>
      <c r="U36" s="69" t="s">
        <v>3</v>
      </c>
      <c r="V36" s="70" t="s">
        <v>138</v>
      </c>
      <c r="W36" s="69" t="s">
        <v>3</v>
      </c>
      <c r="X36" s="70" t="s">
        <v>138</v>
      </c>
      <c r="Y36" s="69" t="s">
        <v>3</v>
      </c>
      <c r="Z36" s="70" t="s">
        <v>138</v>
      </c>
      <c r="AA36" s="69" t="s">
        <v>3</v>
      </c>
      <c r="AB36" s="70" t="s">
        <v>138</v>
      </c>
      <c r="AC36" s="69" t="s">
        <v>3</v>
      </c>
      <c r="AD36" s="70" t="s">
        <v>138</v>
      </c>
      <c r="AE36" s="69" t="s">
        <v>3</v>
      </c>
      <c r="AF36" s="70" t="s">
        <v>138</v>
      </c>
      <c r="AG36" s="69" t="s">
        <v>3</v>
      </c>
      <c r="AH36" s="70" t="s">
        <v>138</v>
      </c>
      <c r="AI36" s="69" t="s">
        <v>3</v>
      </c>
      <c r="AJ36" s="70" t="s">
        <v>138</v>
      </c>
      <c r="AK36" s="69" t="s">
        <v>3</v>
      </c>
      <c r="AL36" s="70" t="s">
        <v>138</v>
      </c>
      <c r="AM36" s="69" t="s">
        <v>3</v>
      </c>
      <c r="AN36" s="70" t="s">
        <v>138</v>
      </c>
      <c r="AO36" s="69" t="s">
        <v>3</v>
      </c>
      <c r="AP36" s="70" t="s">
        <v>138</v>
      </c>
      <c r="AQ36" s="69" t="s">
        <v>3</v>
      </c>
      <c r="AR36" s="70" t="s">
        <v>138</v>
      </c>
      <c r="AS36" s="69" t="s">
        <v>3</v>
      </c>
      <c r="AT36" s="70" t="s">
        <v>138</v>
      </c>
      <c r="AU36" s="69" t="s">
        <v>3</v>
      </c>
      <c r="AV36" s="70" t="s">
        <v>138</v>
      </c>
      <c r="AW36" s="69" t="s">
        <v>3</v>
      </c>
      <c r="AX36" s="70" t="s">
        <v>138</v>
      </c>
      <c r="AY36" s="69" t="s">
        <v>3</v>
      </c>
      <c r="AZ36" s="70" t="s">
        <v>138</v>
      </c>
      <c r="BA36" s="69" t="s">
        <v>3</v>
      </c>
      <c r="BB36" s="70" t="s">
        <v>138</v>
      </c>
      <c r="BC36" s="69" t="s">
        <v>3</v>
      </c>
      <c r="BD36" s="70" t="s">
        <v>138</v>
      </c>
      <c r="BE36" s="57"/>
      <c r="BF36" s="78" t="s">
        <v>143</v>
      </c>
      <c r="BG36" s="78" t="s">
        <v>7</v>
      </c>
      <c r="BH36" s="78" t="s">
        <v>8</v>
      </c>
      <c r="BI36" s="78" t="s">
        <v>9</v>
      </c>
      <c r="BK36" s="77" t="s">
        <v>144</v>
      </c>
    </row>
    <row r="37" spans="1:63" s="26" customFormat="1" ht="18.75" customHeight="1">
      <c r="A37" s="21">
        <v>7</v>
      </c>
      <c r="B37" s="35" t="s">
        <v>141</v>
      </c>
      <c r="C37" s="60">
        <v>21.95</v>
      </c>
      <c r="D37" s="90">
        <v>2390</v>
      </c>
      <c r="E37" s="60">
        <v>11.5</v>
      </c>
      <c r="F37" s="90">
        <v>1000</v>
      </c>
      <c r="G37" s="60">
        <v>15.85</v>
      </c>
      <c r="H37" s="90">
        <v>1750</v>
      </c>
      <c r="I37" s="60"/>
      <c r="J37" s="90"/>
      <c r="K37" s="60">
        <v>16.49</v>
      </c>
      <c r="L37" s="90">
        <v>1818</v>
      </c>
      <c r="M37" s="60"/>
      <c r="N37" s="90"/>
      <c r="O37" s="60"/>
      <c r="P37" s="90"/>
      <c r="Q37" s="60">
        <v>19.9</v>
      </c>
      <c r="R37" s="90">
        <v>1425</v>
      </c>
      <c r="S37" s="60">
        <v>17.95</v>
      </c>
      <c r="T37" s="90">
        <v>1265</v>
      </c>
      <c r="U37" s="60">
        <v>26.5</v>
      </c>
      <c r="V37" s="90">
        <v>1385</v>
      </c>
      <c r="W37" s="60">
        <v>25</v>
      </c>
      <c r="X37" s="90">
        <v>2220</v>
      </c>
      <c r="Y37" s="60">
        <v>17</v>
      </c>
      <c r="Z37" s="90">
        <v>1040</v>
      </c>
      <c r="AA37" s="60">
        <v>16.49</v>
      </c>
      <c r="AB37" s="90">
        <v>1930</v>
      </c>
      <c r="AC37" s="60">
        <v>30</v>
      </c>
      <c r="AD37" s="90">
        <v>2000</v>
      </c>
      <c r="AE37" s="60">
        <v>23</v>
      </c>
      <c r="AF37" s="90">
        <v>1450</v>
      </c>
      <c r="AG37" s="60"/>
      <c r="AH37" s="62"/>
      <c r="AI37" s="23"/>
      <c r="AJ37" s="32"/>
      <c r="AK37" s="23"/>
      <c r="AL37" s="32"/>
      <c r="AM37" s="23"/>
      <c r="AN37" s="32"/>
      <c r="AO37" s="23"/>
      <c r="AP37" s="32"/>
      <c r="AQ37" s="23"/>
      <c r="AR37" s="32"/>
      <c r="AS37" s="23"/>
      <c r="AT37" s="32"/>
      <c r="AU37" s="23"/>
      <c r="AV37" s="32"/>
      <c r="AW37" s="23"/>
      <c r="AX37" s="32"/>
      <c r="AY37" s="23"/>
      <c r="AZ37" s="32"/>
      <c r="BA37" s="23"/>
      <c r="BB37" s="32"/>
      <c r="BC37" s="23"/>
      <c r="BD37" s="33"/>
      <c r="BE37" s="57">
        <f>COUNTIF(C37:BD37,"&gt;0")/2</f>
        <v>12</v>
      </c>
      <c r="BF37" s="76">
        <f>SUM(C37,E37,G37,I37,K37,M37,O37,Q37,S37,U37,W37,Y37,AA37,AC37,AE37,AG37,AI37,AK37,AM37,AO37,AQ37,AS37,AU37,AW37,AY37,BA37,BC37)</f>
        <v>241.63</v>
      </c>
      <c r="BG37" s="26">
        <f>BF37/BE37</f>
        <v>20.135833333333334</v>
      </c>
      <c r="BH37" s="76">
        <f>MIN(C37,E37,G37,I37,K37,M37,O37,Q37,S37,U37,W37,Y37,AA37,AC37,AE37,AG37,AI37,AK37,AM37,AO37,AQ37,AS37,AU37,AW37,AY37,BA37,BC37)</f>
        <v>11.5</v>
      </c>
      <c r="BI37" s="76">
        <f>MAX(C37,E37,G37,I37,K37,M37,O37,Q37,S37,U37,W37,Y37,AA37,AC37,AE37,AG37,AI37,AK37,AM37,AO37,AQ37,AS37,AU37,AW37,AY37,BA37,BC37)</f>
        <v>30</v>
      </c>
      <c r="BK37" s="86">
        <f>D37+F37+H37+J37+L37+N37+P37+R37+T37+V37+X37+Z37+AB37+AD37+AF37+AH37+AJ37+AL37+AN37+AP37+AR37+AT37+AV37+AX37+AZ37+BB37+BD37</f>
        <v>19673</v>
      </c>
    </row>
    <row r="38" spans="1:63" s="20" customFormat="1" ht="18.75" customHeight="1" thickBot="1">
      <c r="A38" s="43">
        <v>8</v>
      </c>
      <c r="B38" s="44" t="s">
        <v>142</v>
      </c>
      <c r="C38" s="45">
        <v>25.95</v>
      </c>
      <c r="D38" s="91">
        <v>3340</v>
      </c>
      <c r="E38" s="45">
        <v>16.7</v>
      </c>
      <c r="F38" s="91">
        <v>2000</v>
      </c>
      <c r="G38" s="45"/>
      <c r="H38" s="91"/>
      <c r="I38" s="45">
        <v>24</v>
      </c>
      <c r="J38" s="91">
        <v>2200</v>
      </c>
      <c r="K38" s="45">
        <v>20.49</v>
      </c>
      <c r="L38" s="91">
        <v>2920</v>
      </c>
      <c r="M38" s="45"/>
      <c r="N38" s="91"/>
      <c r="O38" s="45"/>
      <c r="P38" s="91"/>
      <c r="Q38" s="45">
        <v>24.9</v>
      </c>
      <c r="R38" s="91">
        <v>2465</v>
      </c>
      <c r="S38" s="45">
        <v>26.95</v>
      </c>
      <c r="T38" s="91">
        <v>2310</v>
      </c>
      <c r="U38" s="45">
        <v>32.9</v>
      </c>
      <c r="V38" s="91">
        <v>3825</v>
      </c>
      <c r="W38" s="45"/>
      <c r="X38" s="91"/>
      <c r="Y38" s="45">
        <v>24</v>
      </c>
      <c r="Z38" s="91">
        <v>1940</v>
      </c>
      <c r="AA38" s="45">
        <v>20.49</v>
      </c>
      <c r="AB38" s="91">
        <v>3235</v>
      </c>
      <c r="AC38" s="45">
        <v>40</v>
      </c>
      <c r="AD38" s="91">
        <v>3360</v>
      </c>
      <c r="AE38" s="45">
        <v>25</v>
      </c>
      <c r="AF38" s="91">
        <v>1950</v>
      </c>
      <c r="AG38" s="45"/>
      <c r="AH38" s="46"/>
      <c r="AI38" s="45"/>
      <c r="AJ38" s="46"/>
      <c r="AK38" s="45"/>
      <c r="AL38" s="46"/>
      <c r="AM38" s="45"/>
      <c r="AN38" s="46"/>
      <c r="AO38" s="45"/>
      <c r="AP38" s="46"/>
      <c r="AQ38" s="45"/>
      <c r="AR38" s="46"/>
      <c r="AS38" s="45"/>
      <c r="AT38" s="46"/>
      <c r="AU38" s="45"/>
      <c r="AV38" s="46"/>
      <c r="AW38" s="45"/>
      <c r="AX38" s="46"/>
      <c r="AY38" s="45"/>
      <c r="AZ38" s="46"/>
      <c r="BA38" s="45"/>
      <c r="BB38" s="46"/>
      <c r="BC38" s="45"/>
      <c r="BD38" s="47"/>
      <c r="BE38" s="57">
        <f>COUNTIF(C38:BD38,"&gt;0")/2</f>
        <v>11</v>
      </c>
      <c r="BF38" s="76">
        <f>SUM(C38,E38,G38,I38,K38,M38,O38,Q38,S38,U38,W38,Y38,AA38,AC38,AE38,AG38,AI38,AK38,AM38,AO38,AQ38,AS38,AU38,AW38,AY38,BA38,BC38)</f>
        <v>281.38</v>
      </c>
      <c r="BG38" s="26">
        <f>BF38/BE38</f>
        <v>25.58</v>
      </c>
      <c r="BH38" s="76">
        <f>MIN(C38,E38,G38,I38,K38,M38,O38,Q38,S38,U38,W38,Y38,AA38,AC38,AE38,AG38,AI38,AK38,AM38,AO38,AQ38,AS38,AU38,AW38,AY38,BA38,BC38)</f>
        <v>16.7</v>
      </c>
      <c r="BI38" s="76">
        <f>MAX(C38,E38,G38,I38,K38,M38,O38,Q38,S38,U38,W38,Y38,AA38,AC38,AE38,AG38,AI38,AK38,AM38,AO38,AQ38,AS38,AU38,AW38,AY38,BA38,BC38)</f>
        <v>40</v>
      </c>
      <c r="BK38" s="86">
        <f>D38+F38+H38+J38+L38+N38+P38+R38+T38+V38+X38+Z38+AB38+AD38+AF38+AH38+AJ38+AL38+AN38+AP38+AR38+AT38+AV38+AX38+AZ38+BB38+BD38</f>
        <v>29545</v>
      </c>
    </row>
    <row r="39" spans="57:74" ht="15">
      <c r="BE39" s="79">
        <f>SUM(BE37:BE38)</f>
        <v>23</v>
      </c>
      <c r="BF39" s="79">
        <f>SUM(BF37:BF38)</f>
        <v>523.01</v>
      </c>
      <c r="BG39" s="82">
        <f>BF39/BE39</f>
        <v>22.739565217391306</v>
      </c>
      <c r="BH39" s="81">
        <f>MIN(BH37:BH38)</f>
        <v>11.5</v>
      </c>
      <c r="BI39" s="81">
        <f>MAX(BI37:BI38)</f>
        <v>40</v>
      </c>
      <c r="BJ39" s="50"/>
      <c r="BK39" s="50"/>
      <c r="BL39" s="77" t="s">
        <v>145</v>
      </c>
      <c r="BM39" s="50"/>
      <c r="BN39" s="50"/>
      <c r="BP39" s="2"/>
      <c r="BR39" s="2"/>
      <c r="BT39" s="2"/>
      <c r="BU39" s="2">
        <f>(BF37+BF38)/(BK37+BK38)*1000</f>
        <v>10.626396846682107</v>
      </c>
      <c r="BV39" s="2"/>
    </row>
  </sheetData>
  <sheetProtection/>
  <mergeCells count="75">
    <mergeCell ref="A1:B1"/>
    <mergeCell ref="A2:B2"/>
    <mergeCell ref="A3:B3"/>
    <mergeCell ref="AE5:AF5"/>
    <mergeCell ref="AA5:AB5"/>
    <mergeCell ref="AC5:AD5"/>
    <mergeCell ref="AG5:AH5"/>
    <mergeCell ref="AU27:AV27"/>
    <mergeCell ref="AW27:AX27"/>
    <mergeCell ref="AU5:AV5"/>
    <mergeCell ref="AW5:AX5"/>
    <mergeCell ref="AY27:AZ27"/>
    <mergeCell ref="BA27:BB27"/>
    <mergeCell ref="BC27:BD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K27:L27"/>
    <mergeCell ref="M27:N27"/>
    <mergeCell ref="O27:P27"/>
    <mergeCell ref="Q27:R27"/>
    <mergeCell ref="S27:T27"/>
    <mergeCell ref="U27:V27"/>
    <mergeCell ref="A27:A28"/>
    <mergeCell ref="B27:B28"/>
    <mergeCell ref="C27:D27"/>
    <mergeCell ref="E27:F27"/>
    <mergeCell ref="G27:H27"/>
    <mergeCell ref="I27:J27"/>
    <mergeCell ref="BS5:BT5"/>
    <mergeCell ref="BU5:BV5"/>
    <mergeCell ref="C26:P26"/>
    <mergeCell ref="Q26:BD26"/>
    <mergeCell ref="BG5:BH5"/>
    <mergeCell ref="BI5:BJ5"/>
    <mergeCell ref="BK5:BL5"/>
    <mergeCell ref="BM5:BN5"/>
    <mergeCell ref="BO5:BP5"/>
    <mergeCell ref="BQ5:BR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U5:V5"/>
    <mergeCell ref="W5:X5"/>
    <mergeCell ref="Y5:Z5"/>
    <mergeCell ref="K5:L5"/>
    <mergeCell ref="M5:N5"/>
    <mergeCell ref="O5:P5"/>
    <mergeCell ref="Q5:R5"/>
    <mergeCell ref="S5:T5"/>
    <mergeCell ref="A5:A6"/>
    <mergeCell ref="B5:B6"/>
    <mergeCell ref="C5:D5"/>
    <mergeCell ref="E5:F5"/>
    <mergeCell ref="G5:H5"/>
    <mergeCell ref="I5:J5"/>
    <mergeCell ref="C4:P4"/>
    <mergeCell ref="Q4:AH4"/>
    <mergeCell ref="AI4:BV4"/>
  </mergeCells>
  <dataValidations count="4">
    <dataValidation type="decimal" operator="greaterThan" allowBlank="1" showInputMessage="1" showErrorMessage="1" error="Πρέπει να βάλετε αριθμό.&#10;Οι δεκαδικοί αριθμοί με κόμμα (,), όχι τελεία (.)" sqref="AA30:AA35 C30:C35 O30:O35 K30:K35 M30:M35 I30:I35 AC30:AC35 BO8:BO25 BQ8:BQ25 BS8:BS25 BK8:BK25 BM8:BM25 AK8:AK25 AM8:AM25 BU8:BU25 AO8:AO25 AY8:AY25 BA8:BA25 BC8:BC25 AG30:AG35 AQ8:AQ25 AW8:AW25 AU8:AU25 Y8:Y25 AU30:AU35 AS30:AS35 AQ30:AQ35 BC30:BC35 BA30:BA35 AY30:AY35 AW30:AW35 AO30:AO35 AM30:AM35 AK30:AK35 AI30:AI35 AI37:AI38 AK37:AK38 AM37:AM38 AO37:AO38 AW37:AW38 AY37:AY38 BA37:BA38 BC37:BC38 AQ37:AQ38 AS37:AS38 AU37:AU38 G30:G35 E30:E35 Q30:Q35 S30:S35 AG37:AG38 U30:U35 W30:W35 Y30:Y35 AE30:AE35 C8:C25 E8:E25 G8:G25 I8:I25 K8:K25 M8:M25 O8:O25 Q8:Q25 S8:S25 U8:U25 W8:W25 AS8:AS25 AA8:AA25 AC8:AC25 AE8:AE25 AG8:AG25 AI8:AI25 BE8:BE25 BG8:BG25 BI8:BI25 O37:O38 M37:M38 I37:I38 E37:E38 C37:C38 Q37:Q38 S37:S38 U37:U38 W37:W38 Y37:Y38 AE37:AE38 AC37:AC38 AA37:AA38 G37:G38 K37:K38">
      <formula1>0</formula1>
    </dataValidation>
    <dataValidation type="list" allowBlank="1" showInputMessage="1" showErrorMessage="1" sqref="AD30:AD35 D30:D35 P30:P35 R30:R35 N30:N35 J30:J35 X30:X35 BR8:BR25 BT8:BT25 BJ8:BJ25 BL8:BL25 AJ8:AJ25 AX8:AX25 AL8:AL25 AN8:AN25 BV8:BV25 AZ8:AZ25 BB8:BB25 BD8:BD25 AH30:AH35 AP8:AP25 AR8:AR25 AT8:AT25 Z8:Z25 AL30:AL35 AV30:AV35 AT30:AT35 AR30:AR35 AP30:AP35 BD30:BD35 BB30:BB35 AZ30:AZ35 AX30:AX35 AN30:AN35 AJ30:AJ35 H30:H35 AN37:AN38 AX37:AX38 AZ37:AZ38 BB37:BB38 BD37:BD38 AP37:AP38 AR37:AR38 AT37:AT38 AV37:AV38 AL37:AL38 F30:F35 AF30:AF35 Z30:Z35 V30:V35 AH37:AH38 AB30:AB35 AJ37:AJ38 T30:T35 L30:L35 D8:D25 F8:F25 H8:H25 J8:J25 L8:L25 N8:N25 P8:P25 R8:R25 T8:T25 V8:V25 X8:X25 AV8:AV25 AB8:AB25 AD8:AD25 AF8:AF25 AH8:AH25 BN8:BN25 BF8:BF25 BH8:BH25 BP8:BP25">
      <formula1>Λεμεσός!#REF!</formula1>
    </dataValidation>
    <dataValidation type="whole" allowBlank="1" showInputMessage="1" showErrorMessage="1" promptTitle="Βάρος σε g" sqref="D38 F38 H38 J38 N38 P38 R38 T38 V38 X38 Z38 AB38 AD38 AF38 L38">
      <formula1>300</formula1>
      <formula2>4000</formula2>
    </dataValidation>
    <dataValidation type="whole" allowBlank="1" showInputMessage="1" showErrorMessage="1" promptTitle="Βάρος σε g" sqref="D37 F37 H37 J37 N37 P37 R37 T37 V37 X37 Z37 AB37 AD37 AF37 L37">
      <formula1>300</formula1>
      <formula2>3000</formula2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W39"/>
  <sheetViews>
    <sheetView zoomScale="85" zoomScaleNormal="8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IV7"/>
    </sheetView>
  </sheetViews>
  <sheetFormatPr defaultColWidth="9.140625" defaultRowHeight="15"/>
  <cols>
    <col min="1" max="1" width="5.140625" style="9" customWidth="1"/>
    <col min="2" max="2" width="52.8515625" style="2" customWidth="1"/>
    <col min="3" max="3" width="5.421875" style="2" customWidth="1"/>
    <col min="4" max="4" width="7.00390625" style="7" customWidth="1"/>
    <col min="5" max="5" width="5.421875" style="2" customWidth="1"/>
    <col min="6" max="6" width="6.57421875" style="7" customWidth="1"/>
    <col min="7" max="7" width="5.421875" style="2" customWidth="1"/>
    <col min="8" max="8" width="7.421875" style="7" customWidth="1"/>
    <col min="9" max="9" width="5.421875" style="2" customWidth="1"/>
    <col min="10" max="10" width="3.57421875" style="7" customWidth="1"/>
    <col min="11" max="11" width="5.421875" style="2" customWidth="1"/>
    <col min="12" max="12" width="5.28125" style="7" customWidth="1"/>
    <col min="13" max="13" width="5.421875" style="2" customWidth="1"/>
    <col min="14" max="14" width="3.57421875" style="7" customWidth="1"/>
    <col min="15" max="15" width="5.421875" style="2" customWidth="1"/>
    <col min="16" max="16" width="3.57421875" style="7" customWidth="1"/>
    <col min="17" max="17" width="5.421875" style="2" customWidth="1"/>
    <col min="18" max="18" width="6.57421875" style="7" customWidth="1"/>
    <col min="19" max="19" width="5.421875" style="2" customWidth="1"/>
    <col min="20" max="20" width="6.8515625" style="7" customWidth="1"/>
    <col min="21" max="21" width="5.421875" style="2" customWidth="1"/>
    <col min="22" max="22" width="6.140625" style="7" customWidth="1"/>
    <col min="23" max="23" width="5.421875" style="2" customWidth="1"/>
    <col min="24" max="24" width="6.7109375" style="7" customWidth="1"/>
    <col min="25" max="25" width="5.421875" style="2" customWidth="1"/>
    <col min="26" max="26" width="3.57421875" style="7" customWidth="1"/>
    <col min="27" max="27" width="5.421875" style="2" customWidth="1"/>
    <col min="28" max="28" width="3.57421875" style="7" customWidth="1"/>
    <col min="29" max="29" width="5.421875" style="2" customWidth="1"/>
    <col min="30" max="30" width="3.57421875" style="7" customWidth="1"/>
    <col min="31" max="31" width="5.421875" style="2" customWidth="1"/>
    <col min="32" max="32" width="3.57421875" style="7" customWidth="1"/>
    <col min="33" max="33" width="5.421875" style="2" customWidth="1"/>
    <col min="34" max="34" width="3.57421875" style="7" customWidth="1"/>
    <col min="35" max="35" width="5.421875" style="2" customWidth="1"/>
    <col min="36" max="36" width="3.57421875" style="7" customWidth="1"/>
    <col min="37" max="37" width="5.421875" style="2" customWidth="1"/>
    <col min="38" max="38" width="3.57421875" style="7" customWidth="1"/>
    <col min="39" max="39" width="5.421875" style="2" customWidth="1"/>
    <col min="40" max="40" width="3.57421875" style="7" customWidth="1"/>
    <col min="41" max="41" width="5.421875" style="2" customWidth="1"/>
    <col min="42" max="42" width="3.57421875" style="7" customWidth="1"/>
    <col min="43" max="43" width="5.421875" style="2" customWidth="1"/>
    <col min="44" max="44" width="3.57421875" style="7" customWidth="1"/>
    <col min="45" max="45" width="5.421875" style="2" customWidth="1"/>
    <col min="46" max="46" width="3.57421875" style="7" customWidth="1"/>
    <col min="47" max="47" width="5.421875" style="2" customWidth="1"/>
    <col min="48" max="48" width="3.57421875" style="7" customWidth="1"/>
    <col min="49" max="49" width="5.421875" style="2" customWidth="1"/>
    <col min="50" max="50" width="3.57421875" style="7" customWidth="1"/>
    <col min="51" max="51" width="5.421875" style="2" customWidth="1"/>
    <col min="52" max="52" width="3.57421875" style="7" customWidth="1"/>
    <col min="53" max="53" width="5.421875" style="2" customWidth="1"/>
    <col min="54" max="54" width="3.57421875" style="7" customWidth="1"/>
    <col min="55" max="55" width="5.421875" style="2" customWidth="1"/>
    <col min="56" max="56" width="3.57421875" style="7" customWidth="1"/>
    <col min="57" max="57" width="5.421875" style="2" customWidth="1"/>
    <col min="58" max="58" width="7.140625" style="7" customWidth="1"/>
    <col min="59" max="59" width="7.140625" style="2" customWidth="1"/>
    <col min="60" max="60" width="7.140625" style="7" customWidth="1"/>
    <col min="61" max="61" width="7.140625" style="2" customWidth="1"/>
    <col min="62" max="62" width="3.57421875" style="7" customWidth="1"/>
    <col min="63" max="63" width="7.421875" style="2" customWidth="1"/>
    <col min="64" max="64" width="3.57421875" style="7" customWidth="1"/>
    <col min="65" max="65" width="5.421875" style="2" customWidth="1"/>
    <col min="66" max="66" width="3.57421875" style="7" customWidth="1"/>
    <col min="67" max="67" width="5.421875" style="2" customWidth="1"/>
    <col min="68" max="68" width="3.57421875" style="7" customWidth="1"/>
    <col min="69" max="69" width="5.421875" style="2" customWidth="1"/>
    <col min="70" max="70" width="3.57421875" style="7" customWidth="1"/>
    <col min="71" max="71" width="5.421875" style="2" customWidth="1"/>
    <col min="72" max="72" width="3.57421875" style="7" customWidth="1"/>
    <col min="73" max="73" width="5.421875" style="2" customWidth="1"/>
    <col min="74" max="74" width="3.57421875" style="7" customWidth="1"/>
    <col min="75" max="110" width="5.00390625" style="2" customWidth="1"/>
    <col min="111" max="16384" width="9.140625" style="2" customWidth="1"/>
  </cols>
  <sheetData>
    <row r="1" spans="1:74" ht="21">
      <c r="A1" s="97" t="s">
        <v>16</v>
      </c>
      <c r="B1" s="97"/>
      <c r="C1" s="10"/>
      <c r="D1" s="10"/>
      <c r="E1" s="3"/>
      <c r="F1" s="2"/>
      <c r="H1" s="2"/>
      <c r="J1" s="2"/>
      <c r="L1" s="2"/>
      <c r="N1" s="2"/>
      <c r="P1" s="2"/>
      <c r="R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</row>
    <row r="2" spans="1:74" ht="175.5" customHeight="1">
      <c r="A2" s="127" t="s">
        <v>194</v>
      </c>
      <c r="B2" s="1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6.5" thickBot="1">
      <c r="A3" s="98" t="s">
        <v>193</v>
      </c>
      <c r="B3" s="98"/>
      <c r="C3" s="11"/>
      <c r="D3" s="11"/>
      <c r="E3" s="3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</row>
    <row r="4" spans="1:74" s="3" customFormat="1" ht="19.5" thickBot="1">
      <c r="A4" s="8"/>
      <c r="C4" s="99" t="s">
        <v>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102" t="s">
        <v>6</v>
      </c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4"/>
      <c r="AI4" s="105" t="s">
        <v>17</v>
      </c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7"/>
    </row>
    <row r="5" spans="1:74" ht="86.25" customHeight="1" thickBot="1">
      <c r="A5" s="112" t="s">
        <v>0</v>
      </c>
      <c r="B5" s="114" t="s">
        <v>1</v>
      </c>
      <c r="C5" s="108" t="s">
        <v>66</v>
      </c>
      <c r="D5" s="109"/>
      <c r="E5" s="108" t="s">
        <v>135</v>
      </c>
      <c r="F5" s="109"/>
      <c r="G5" s="108" t="s">
        <v>67</v>
      </c>
      <c r="H5" s="109"/>
      <c r="I5" s="108" t="s">
        <v>68</v>
      </c>
      <c r="J5" s="109"/>
      <c r="K5" s="108"/>
      <c r="L5" s="109"/>
      <c r="M5" s="108"/>
      <c r="N5" s="109"/>
      <c r="O5" s="108"/>
      <c r="P5" s="109"/>
      <c r="Q5" s="110" t="s">
        <v>69</v>
      </c>
      <c r="R5" s="111"/>
      <c r="S5" s="110" t="s">
        <v>70</v>
      </c>
      <c r="T5" s="111"/>
      <c r="U5" s="110" t="s">
        <v>71</v>
      </c>
      <c r="V5" s="111"/>
      <c r="W5" s="110" t="s">
        <v>72</v>
      </c>
      <c r="X5" s="111"/>
      <c r="Y5" s="110" t="s">
        <v>73</v>
      </c>
      <c r="Z5" s="111"/>
      <c r="AA5" s="110"/>
      <c r="AB5" s="111"/>
      <c r="AC5" s="110"/>
      <c r="AD5" s="111"/>
      <c r="AE5" s="110"/>
      <c r="AF5" s="111"/>
      <c r="AG5" s="110"/>
      <c r="AH5" s="111"/>
      <c r="AI5" s="95" t="s">
        <v>74</v>
      </c>
      <c r="AJ5" s="96"/>
      <c r="AK5" s="87" t="s">
        <v>75</v>
      </c>
      <c r="AL5" s="88"/>
      <c r="AM5" s="87" t="s">
        <v>76</v>
      </c>
      <c r="AN5" s="88"/>
      <c r="AO5" s="87" t="s">
        <v>165</v>
      </c>
      <c r="AP5" s="88"/>
      <c r="AQ5" s="87" t="s">
        <v>77</v>
      </c>
      <c r="AR5" s="88"/>
      <c r="AS5" s="87" t="s">
        <v>78</v>
      </c>
      <c r="AT5" s="88"/>
      <c r="AU5" s="87" t="s">
        <v>79</v>
      </c>
      <c r="AV5" s="88"/>
      <c r="AW5" s="87" t="s">
        <v>80</v>
      </c>
      <c r="AX5" s="88"/>
      <c r="AY5" s="95"/>
      <c r="AZ5" s="96"/>
      <c r="BA5" s="95"/>
      <c r="BB5" s="96"/>
      <c r="BC5" s="95"/>
      <c r="BD5" s="96"/>
      <c r="BE5" s="95"/>
      <c r="BF5" s="96"/>
      <c r="BG5" s="95"/>
      <c r="BH5" s="96"/>
      <c r="BI5" s="95"/>
      <c r="BJ5" s="96"/>
      <c r="BK5" s="95"/>
      <c r="BL5" s="96"/>
      <c r="BM5" s="95"/>
      <c r="BN5" s="96"/>
      <c r="BO5" s="95"/>
      <c r="BP5" s="96"/>
      <c r="BQ5" s="95"/>
      <c r="BR5" s="96"/>
      <c r="BS5" s="95"/>
      <c r="BT5" s="96"/>
      <c r="BU5" s="95"/>
      <c r="BV5" s="96"/>
    </row>
    <row r="6" spans="1:74" ht="15.75" thickBot="1">
      <c r="A6" s="113"/>
      <c r="B6" s="115"/>
      <c r="C6" s="4" t="s">
        <v>3</v>
      </c>
      <c r="D6" s="5" t="s">
        <v>2</v>
      </c>
      <c r="E6" s="6" t="s">
        <v>3</v>
      </c>
      <c r="F6" s="5" t="s">
        <v>2</v>
      </c>
      <c r="G6" s="6" t="s">
        <v>3</v>
      </c>
      <c r="H6" s="5" t="s">
        <v>2</v>
      </c>
      <c r="I6" s="6" t="s">
        <v>3</v>
      </c>
      <c r="J6" s="5" t="s">
        <v>2</v>
      </c>
      <c r="K6" s="6" t="s">
        <v>3</v>
      </c>
      <c r="L6" s="5" t="s">
        <v>2</v>
      </c>
      <c r="M6" s="6" t="s">
        <v>3</v>
      </c>
      <c r="N6" s="5" t="s">
        <v>2</v>
      </c>
      <c r="O6" s="6" t="s">
        <v>3</v>
      </c>
      <c r="P6" s="5" t="s">
        <v>2</v>
      </c>
      <c r="Q6" s="6" t="s">
        <v>3</v>
      </c>
      <c r="R6" s="5" t="s">
        <v>2</v>
      </c>
      <c r="S6" s="6" t="s">
        <v>3</v>
      </c>
      <c r="T6" s="5" t="s">
        <v>2</v>
      </c>
      <c r="U6" s="6" t="s">
        <v>3</v>
      </c>
      <c r="V6" s="5" t="s">
        <v>2</v>
      </c>
      <c r="W6" s="6" t="s">
        <v>3</v>
      </c>
      <c r="X6" s="5" t="s">
        <v>2</v>
      </c>
      <c r="Y6" s="6" t="s">
        <v>3</v>
      </c>
      <c r="Z6" s="5" t="s">
        <v>2</v>
      </c>
      <c r="AA6" s="6" t="s">
        <v>3</v>
      </c>
      <c r="AB6" s="5" t="s">
        <v>2</v>
      </c>
      <c r="AC6" s="6" t="s">
        <v>3</v>
      </c>
      <c r="AD6" s="5" t="s">
        <v>2</v>
      </c>
      <c r="AE6" s="6" t="s">
        <v>3</v>
      </c>
      <c r="AF6" s="5" t="s">
        <v>2</v>
      </c>
      <c r="AG6" s="6" t="s">
        <v>3</v>
      </c>
      <c r="AH6" s="5" t="s">
        <v>2</v>
      </c>
      <c r="AI6" s="6" t="s">
        <v>3</v>
      </c>
      <c r="AJ6" s="5" t="s">
        <v>2</v>
      </c>
      <c r="AK6" s="6" t="s">
        <v>3</v>
      </c>
      <c r="AL6" s="5" t="s">
        <v>2</v>
      </c>
      <c r="AM6" s="6" t="s">
        <v>3</v>
      </c>
      <c r="AN6" s="5" t="s">
        <v>2</v>
      </c>
      <c r="AO6" s="6" t="s">
        <v>3</v>
      </c>
      <c r="AP6" s="5" t="s">
        <v>2</v>
      </c>
      <c r="AQ6" s="6" t="s">
        <v>3</v>
      </c>
      <c r="AR6" s="5" t="s">
        <v>2</v>
      </c>
      <c r="AS6" s="6" t="s">
        <v>3</v>
      </c>
      <c r="AT6" s="5" t="s">
        <v>2</v>
      </c>
      <c r="AU6" s="6" t="s">
        <v>3</v>
      </c>
      <c r="AV6" s="5" t="s">
        <v>2</v>
      </c>
      <c r="AW6" s="6" t="s">
        <v>3</v>
      </c>
      <c r="AX6" s="5" t="s">
        <v>2</v>
      </c>
      <c r="AY6" s="6" t="s">
        <v>3</v>
      </c>
      <c r="AZ6" s="5" t="s">
        <v>2</v>
      </c>
      <c r="BA6" s="6" t="s">
        <v>3</v>
      </c>
      <c r="BB6" s="5" t="s">
        <v>2</v>
      </c>
      <c r="BC6" s="6" t="s">
        <v>3</v>
      </c>
      <c r="BD6" s="5" t="s">
        <v>2</v>
      </c>
      <c r="BE6" s="6" t="s">
        <v>3</v>
      </c>
      <c r="BF6" s="5" t="s">
        <v>2</v>
      </c>
      <c r="BG6" s="6" t="s">
        <v>3</v>
      </c>
      <c r="BH6" s="5" t="s">
        <v>2</v>
      </c>
      <c r="BI6" s="6" t="s">
        <v>3</v>
      </c>
      <c r="BJ6" s="5" t="s">
        <v>2</v>
      </c>
      <c r="BK6" s="6" t="s">
        <v>3</v>
      </c>
      <c r="BL6" s="5" t="s">
        <v>2</v>
      </c>
      <c r="BM6" s="6" t="s">
        <v>3</v>
      </c>
      <c r="BN6" s="5" t="s">
        <v>2</v>
      </c>
      <c r="BO6" s="6" t="s">
        <v>3</v>
      </c>
      <c r="BP6" s="5" t="s">
        <v>2</v>
      </c>
      <c r="BQ6" s="6" t="s">
        <v>3</v>
      </c>
      <c r="BR6" s="5" t="s">
        <v>2</v>
      </c>
      <c r="BS6" s="6" t="s">
        <v>3</v>
      </c>
      <c r="BT6" s="5" t="s">
        <v>2</v>
      </c>
      <c r="BU6" s="15" t="s">
        <v>3</v>
      </c>
      <c r="BV6" s="14" t="s">
        <v>2</v>
      </c>
    </row>
    <row r="7" spans="1:74" s="20" customFormat="1" ht="18.75" customHeight="1" thickBot="1">
      <c r="A7" s="12" t="s">
        <v>10</v>
      </c>
      <c r="B7" s="13"/>
      <c r="C7" s="16"/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17"/>
      <c r="AE7" s="18"/>
      <c r="AF7" s="17"/>
      <c r="AG7" s="18"/>
      <c r="AH7" s="17"/>
      <c r="AI7" s="18"/>
      <c r="AJ7" s="17"/>
      <c r="AK7" s="18"/>
      <c r="AL7" s="17"/>
      <c r="AM7" s="18"/>
      <c r="AN7" s="17"/>
      <c r="AO7" s="18"/>
      <c r="AP7" s="17"/>
      <c r="AQ7" s="18"/>
      <c r="AR7" s="17"/>
      <c r="AS7" s="18"/>
      <c r="AT7" s="17"/>
      <c r="AU7" s="18"/>
      <c r="AV7" s="17"/>
      <c r="AW7" s="18"/>
      <c r="AX7" s="17"/>
      <c r="AY7" s="18"/>
      <c r="AZ7" s="17"/>
      <c r="BA7" s="18"/>
      <c r="BB7" s="17"/>
      <c r="BC7" s="18"/>
      <c r="BD7" s="17"/>
      <c r="BE7" s="18"/>
      <c r="BF7" s="17"/>
      <c r="BG7" s="18"/>
      <c r="BH7" s="17"/>
      <c r="BI7" s="18"/>
      <c r="BJ7" s="17"/>
      <c r="BK7" s="18"/>
      <c r="BL7" s="17"/>
      <c r="BM7" s="18"/>
      <c r="BN7" s="17"/>
      <c r="BO7" s="18"/>
      <c r="BP7" s="17"/>
      <c r="BQ7" s="18"/>
      <c r="BR7" s="17"/>
      <c r="BS7" s="18"/>
      <c r="BT7" s="17"/>
      <c r="BU7" s="16"/>
      <c r="BV7" s="19"/>
    </row>
    <row r="8" spans="1:75" s="20" customFormat="1" ht="18.75" customHeight="1">
      <c r="A8" s="38">
        <v>1</v>
      </c>
      <c r="B8" s="39" t="s">
        <v>116</v>
      </c>
      <c r="C8" s="29">
        <v>5.99</v>
      </c>
      <c r="D8" s="59" t="s">
        <v>4</v>
      </c>
      <c r="E8" s="29">
        <v>5.95</v>
      </c>
      <c r="F8" s="59" t="s">
        <v>4</v>
      </c>
      <c r="G8" s="29">
        <v>5.67</v>
      </c>
      <c r="H8" s="59" t="s">
        <v>4</v>
      </c>
      <c r="I8" s="29">
        <v>5.99</v>
      </c>
      <c r="J8" s="59" t="s">
        <v>4</v>
      </c>
      <c r="K8" s="29"/>
      <c r="L8" s="59"/>
      <c r="M8" s="29"/>
      <c r="N8" s="59"/>
      <c r="O8" s="29"/>
      <c r="P8" s="59"/>
      <c r="Q8" s="29">
        <v>6.99</v>
      </c>
      <c r="R8" s="59" t="s">
        <v>4</v>
      </c>
      <c r="S8" s="29">
        <v>6.99</v>
      </c>
      <c r="T8" s="59" t="s">
        <v>4</v>
      </c>
      <c r="U8" s="29">
        <v>6.99</v>
      </c>
      <c r="V8" s="59" t="s">
        <v>4</v>
      </c>
      <c r="W8" s="29">
        <v>6.99</v>
      </c>
      <c r="X8" s="59" t="s">
        <v>4</v>
      </c>
      <c r="Y8" s="29"/>
      <c r="Z8" s="59"/>
      <c r="AA8" s="29"/>
      <c r="AB8" s="59"/>
      <c r="AC8" s="29"/>
      <c r="AD8" s="59"/>
      <c r="AE8" s="29"/>
      <c r="AF8" s="59"/>
      <c r="AG8" s="29"/>
      <c r="AH8" s="59"/>
      <c r="AI8" s="29">
        <v>7.49</v>
      </c>
      <c r="AJ8" s="59"/>
      <c r="AK8" s="29">
        <v>9</v>
      </c>
      <c r="AL8" s="59"/>
      <c r="AM8" s="29">
        <v>7.9</v>
      </c>
      <c r="AN8" s="59"/>
      <c r="AO8" s="29">
        <v>8.9</v>
      </c>
      <c r="AP8" s="59"/>
      <c r="AQ8" s="29">
        <v>8.9</v>
      </c>
      <c r="AR8" s="59"/>
      <c r="AS8" s="29">
        <v>8.95</v>
      </c>
      <c r="AT8" s="59"/>
      <c r="AU8" s="29">
        <v>7.75</v>
      </c>
      <c r="AV8" s="59"/>
      <c r="AW8" s="29">
        <v>7.49</v>
      </c>
      <c r="AX8" s="59" t="s">
        <v>4</v>
      </c>
      <c r="AY8" s="29"/>
      <c r="AZ8" s="59"/>
      <c r="BA8" s="29"/>
      <c r="BB8" s="59"/>
      <c r="BC8" s="29"/>
      <c r="BD8" s="59"/>
      <c r="BE8" s="29"/>
      <c r="BF8" s="59"/>
      <c r="BG8" s="29"/>
      <c r="BH8" s="59"/>
      <c r="BI8" s="29"/>
      <c r="BJ8" s="59"/>
      <c r="BK8" s="29"/>
      <c r="BL8" s="59"/>
      <c r="BM8" s="29"/>
      <c r="BN8" s="59"/>
      <c r="BO8" s="29"/>
      <c r="BP8" s="59"/>
      <c r="BQ8" s="29"/>
      <c r="BR8" s="59"/>
      <c r="BS8" s="29"/>
      <c r="BT8" s="59"/>
      <c r="BU8" s="29"/>
      <c r="BV8" s="65"/>
      <c r="BW8" s="56">
        <f>COUNTIF(C8:BV8,"&gt;0")</f>
        <v>16</v>
      </c>
    </row>
    <row r="9" spans="1:75" s="26" customFormat="1" ht="18.75" customHeight="1">
      <c r="A9" s="21">
        <v>2</v>
      </c>
      <c r="B9" s="22" t="s">
        <v>117</v>
      </c>
      <c r="C9" s="60">
        <v>5.99</v>
      </c>
      <c r="D9" s="61" t="s">
        <v>4</v>
      </c>
      <c r="E9" s="60"/>
      <c r="F9" s="61"/>
      <c r="G9" s="60"/>
      <c r="H9" s="61"/>
      <c r="I9" s="60">
        <v>5.99</v>
      </c>
      <c r="J9" s="61" t="s">
        <v>4</v>
      </c>
      <c r="K9" s="60"/>
      <c r="L9" s="61"/>
      <c r="M9" s="60"/>
      <c r="N9" s="61"/>
      <c r="O9" s="60"/>
      <c r="P9" s="61"/>
      <c r="Q9" s="60"/>
      <c r="R9" s="61"/>
      <c r="S9" s="60">
        <v>5.99</v>
      </c>
      <c r="T9" s="62" t="s">
        <v>4</v>
      </c>
      <c r="U9" s="60"/>
      <c r="V9" s="61"/>
      <c r="W9" s="60"/>
      <c r="X9" s="61"/>
      <c r="Y9" s="60"/>
      <c r="Z9" s="61"/>
      <c r="AA9" s="60"/>
      <c r="AB9" s="61"/>
      <c r="AC9" s="60"/>
      <c r="AD9" s="61"/>
      <c r="AE9" s="60"/>
      <c r="AF9" s="61"/>
      <c r="AG9" s="60"/>
      <c r="AH9" s="61"/>
      <c r="AI9" s="60">
        <v>7.49</v>
      </c>
      <c r="AJ9" s="61"/>
      <c r="AK9" s="60"/>
      <c r="AL9" s="61"/>
      <c r="AM9" s="60"/>
      <c r="AN9" s="61"/>
      <c r="AO9" s="60"/>
      <c r="AP9" s="61"/>
      <c r="AQ9" s="60"/>
      <c r="AR9" s="61"/>
      <c r="AS9" s="60"/>
      <c r="AT9" s="61"/>
      <c r="AU9" s="60"/>
      <c r="AV9" s="61"/>
      <c r="AW9" s="60"/>
      <c r="AX9" s="61"/>
      <c r="AY9" s="60"/>
      <c r="AZ9" s="61"/>
      <c r="BA9" s="60"/>
      <c r="BB9" s="61"/>
      <c r="BC9" s="60"/>
      <c r="BD9" s="61"/>
      <c r="BE9" s="60"/>
      <c r="BF9" s="61"/>
      <c r="BG9" s="60"/>
      <c r="BH9" s="61"/>
      <c r="BI9" s="60"/>
      <c r="BJ9" s="61"/>
      <c r="BK9" s="60"/>
      <c r="BL9" s="61"/>
      <c r="BM9" s="60"/>
      <c r="BN9" s="61"/>
      <c r="BO9" s="60"/>
      <c r="BP9" s="61"/>
      <c r="BQ9" s="60"/>
      <c r="BR9" s="61"/>
      <c r="BS9" s="60"/>
      <c r="BT9" s="61"/>
      <c r="BU9" s="60"/>
      <c r="BV9" s="66"/>
      <c r="BW9" s="56">
        <f aca="true" t="shared" si="0" ref="BW9:BW25">COUNTIF(C9:BV9,"&gt;0")</f>
        <v>4</v>
      </c>
    </row>
    <row r="10" spans="1:75" s="20" customFormat="1" ht="18.75" customHeight="1">
      <c r="A10" s="27">
        <v>3</v>
      </c>
      <c r="B10" s="28" t="s">
        <v>118</v>
      </c>
      <c r="C10" s="29">
        <v>5.99</v>
      </c>
      <c r="D10" s="30" t="s">
        <v>4</v>
      </c>
      <c r="E10" s="29">
        <v>5.95</v>
      </c>
      <c r="F10" s="30" t="s">
        <v>4</v>
      </c>
      <c r="G10" s="29">
        <v>5.67</v>
      </c>
      <c r="H10" s="30" t="s">
        <v>4</v>
      </c>
      <c r="I10" s="29">
        <v>5.99</v>
      </c>
      <c r="J10" s="30" t="s">
        <v>4</v>
      </c>
      <c r="K10" s="29"/>
      <c r="L10" s="30"/>
      <c r="M10" s="29"/>
      <c r="N10" s="30"/>
      <c r="O10" s="29"/>
      <c r="P10" s="30"/>
      <c r="Q10" s="29">
        <v>6.99</v>
      </c>
      <c r="R10" s="30" t="s">
        <v>4</v>
      </c>
      <c r="S10" s="29">
        <v>6.99</v>
      </c>
      <c r="T10" s="59" t="s">
        <v>4</v>
      </c>
      <c r="U10" s="29">
        <v>6.69</v>
      </c>
      <c r="V10" s="30" t="s">
        <v>4</v>
      </c>
      <c r="W10" s="29">
        <v>6.5</v>
      </c>
      <c r="X10" s="30" t="s">
        <v>4</v>
      </c>
      <c r="Y10" s="29"/>
      <c r="Z10" s="30"/>
      <c r="AA10" s="29"/>
      <c r="AB10" s="30"/>
      <c r="AC10" s="29"/>
      <c r="AD10" s="30"/>
      <c r="AE10" s="29"/>
      <c r="AF10" s="30"/>
      <c r="AG10" s="29"/>
      <c r="AH10" s="30"/>
      <c r="AI10" s="29"/>
      <c r="AJ10" s="30"/>
      <c r="AK10" s="29">
        <v>8</v>
      </c>
      <c r="AL10" s="30"/>
      <c r="AM10" s="29">
        <v>7</v>
      </c>
      <c r="AN10" s="30"/>
      <c r="AO10" s="29"/>
      <c r="AP10" s="30"/>
      <c r="AQ10" s="29">
        <v>8.9</v>
      </c>
      <c r="AR10" s="30"/>
      <c r="AS10" s="29">
        <v>8.95</v>
      </c>
      <c r="AT10" s="30"/>
      <c r="AU10" s="29">
        <v>7.25</v>
      </c>
      <c r="AV10" s="30"/>
      <c r="AW10" s="29">
        <v>7.49</v>
      </c>
      <c r="AX10" s="30" t="s">
        <v>4</v>
      </c>
      <c r="AY10" s="29"/>
      <c r="AZ10" s="30"/>
      <c r="BA10" s="29"/>
      <c r="BB10" s="30"/>
      <c r="BC10" s="29"/>
      <c r="BD10" s="30"/>
      <c r="BE10" s="29"/>
      <c r="BF10" s="30"/>
      <c r="BG10" s="29"/>
      <c r="BH10" s="30"/>
      <c r="BI10" s="29"/>
      <c r="BJ10" s="30"/>
      <c r="BK10" s="29"/>
      <c r="BL10" s="30"/>
      <c r="BM10" s="29"/>
      <c r="BN10" s="30"/>
      <c r="BO10" s="29"/>
      <c r="BP10" s="30"/>
      <c r="BQ10" s="29"/>
      <c r="BR10" s="30"/>
      <c r="BS10" s="29"/>
      <c r="BT10" s="30"/>
      <c r="BU10" s="29"/>
      <c r="BV10" s="31"/>
      <c r="BW10" s="56">
        <f t="shared" si="0"/>
        <v>14</v>
      </c>
    </row>
    <row r="11" spans="1:75" s="26" customFormat="1" ht="18.75" customHeight="1">
      <c r="A11" s="21">
        <v>4</v>
      </c>
      <c r="B11" s="22" t="s">
        <v>119</v>
      </c>
      <c r="C11" s="60">
        <v>5.99</v>
      </c>
      <c r="D11" s="61" t="s">
        <v>4</v>
      </c>
      <c r="E11" s="60"/>
      <c r="F11" s="61"/>
      <c r="G11" s="60"/>
      <c r="H11" s="61"/>
      <c r="I11" s="60">
        <v>5.99</v>
      </c>
      <c r="J11" s="61" t="s">
        <v>4</v>
      </c>
      <c r="K11" s="60"/>
      <c r="L11" s="61"/>
      <c r="M11" s="60"/>
      <c r="N11" s="61"/>
      <c r="O11" s="60"/>
      <c r="P11" s="61"/>
      <c r="Q11" s="60"/>
      <c r="R11" s="61"/>
      <c r="S11" s="60">
        <v>5.99</v>
      </c>
      <c r="T11" s="62" t="s">
        <v>4</v>
      </c>
      <c r="U11" s="60"/>
      <c r="V11" s="61"/>
      <c r="W11" s="60"/>
      <c r="X11" s="61"/>
      <c r="Y11" s="60"/>
      <c r="Z11" s="61"/>
      <c r="AA11" s="60"/>
      <c r="AB11" s="61"/>
      <c r="AC11" s="60"/>
      <c r="AD11" s="61"/>
      <c r="AE11" s="60"/>
      <c r="AF11" s="61"/>
      <c r="AG11" s="60"/>
      <c r="AH11" s="61"/>
      <c r="AI11" s="60"/>
      <c r="AJ11" s="61"/>
      <c r="AK11" s="60"/>
      <c r="AL11" s="61"/>
      <c r="AM11" s="60"/>
      <c r="AN11" s="61"/>
      <c r="AO11" s="60"/>
      <c r="AP11" s="61"/>
      <c r="AQ11" s="60"/>
      <c r="AR11" s="61"/>
      <c r="AS11" s="60"/>
      <c r="AT11" s="61"/>
      <c r="AU11" s="60"/>
      <c r="AV11" s="61"/>
      <c r="AW11" s="60"/>
      <c r="AX11" s="61"/>
      <c r="AY11" s="60"/>
      <c r="AZ11" s="61"/>
      <c r="BA11" s="60"/>
      <c r="BB11" s="61"/>
      <c r="BC11" s="60"/>
      <c r="BD11" s="61"/>
      <c r="BE11" s="60"/>
      <c r="BF11" s="61"/>
      <c r="BG11" s="60"/>
      <c r="BH11" s="61"/>
      <c r="BI11" s="60"/>
      <c r="BJ11" s="61"/>
      <c r="BK11" s="60"/>
      <c r="BL11" s="61"/>
      <c r="BM11" s="60"/>
      <c r="BN11" s="61"/>
      <c r="BO11" s="60"/>
      <c r="BP11" s="61"/>
      <c r="BQ11" s="60"/>
      <c r="BR11" s="61"/>
      <c r="BS11" s="60"/>
      <c r="BT11" s="61"/>
      <c r="BU11" s="60"/>
      <c r="BV11" s="66"/>
      <c r="BW11" s="56">
        <f t="shared" si="0"/>
        <v>3</v>
      </c>
    </row>
    <row r="12" spans="1:75" s="20" customFormat="1" ht="18.75" customHeight="1">
      <c r="A12" s="27">
        <v>5</v>
      </c>
      <c r="B12" s="34" t="s">
        <v>18</v>
      </c>
      <c r="C12" s="29">
        <v>4.65</v>
      </c>
      <c r="D12" s="59"/>
      <c r="E12" s="29">
        <v>3.95</v>
      </c>
      <c r="F12" s="59"/>
      <c r="G12" s="29">
        <v>3.89</v>
      </c>
      <c r="H12" s="59" t="s">
        <v>4</v>
      </c>
      <c r="I12" s="29">
        <v>4.59</v>
      </c>
      <c r="J12" s="59"/>
      <c r="K12" s="29"/>
      <c r="L12" s="59"/>
      <c r="M12" s="29"/>
      <c r="N12" s="59"/>
      <c r="O12" s="29"/>
      <c r="P12" s="59"/>
      <c r="Q12" s="29">
        <v>3.99</v>
      </c>
      <c r="R12" s="59"/>
      <c r="S12" s="29">
        <v>4.99</v>
      </c>
      <c r="T12" s="59"/>
      <c r="U12" s="29">
        <v>4.99</v>
      </c>
      <c r="V12" s="59"/>
      <c r="W12" s="29">
        <v>4.75</v>
      </c>
      <c r="X12" s="59"/>
      <c r="Y12" s="29"/>
      <c r="Z12" s="59"/>
      <c r="AA12" s="29"/>
      <c r="AB12" s="59"/>
      <c r="AC12" s="29"/>
      <c r="AD12" s="59"/>
      <c r="AE12" s="29"/>
      <c r="AF12" s="59"/>
      <c r="AG12" s="29"/>
      <c r="AH12" s="59"/>
      <c r="AI12" s="29">
        <v>3.99</v>
      </c>
      <c r="AJ12" s="59" t="s">
        <v>4</v>
      </c>
      <c r="AK12" s="29">
        <v>5</v>
      </c>
      <c r="AL12" s="59"/>
      <c r="AM12" s="29">
        <v>4.8</v>
      </c>
      <c r="AN12" s="59"/>
      <c r="AO12" s="29">
        <v>5.05</v>
      </c>
      <c r="AP12" s="59"/>
      <c r="AQ12" s="29">
        <v>5.75</v>
      </c>
      <c r="AR12" s="59"/>
      <c r="AS12" s="29">
        <v>4.95</v>
      </c>
      <c r="AT12" s="59"/>
      <c r="AU12" s="29">
        <v>4.75</v>
      </c>
      <c r="AV12" s="59"/>
      <c r="AW12" s="29">
        <v>4.95</v>
      </c>
      <c r="AX12" s="59"/>
      <c r="AY12" s="29"/>
      <c r="AZ12" s="59"/>
      <c r="BA12" s="29"/>
      <c r="BB12" s="59"/>
      <c r="BC12" s="29"/>
      <c r="BD12" s="59"/>
      <c r="BE12" s="29"/>
      <c r="BF12" s="59"/>
      <c r="BG12" s="29"/>
      <c r="BH12" s="59"/>
      <c r="BI12" s="29"/>
      <c r="BJ12" s="59"/>
      <c r="BK12" s="29"/>
      <c r="BL12" s="59"/>
      <c r="BM12" s="29"/>
      <c r="BN12" s="59"/>
      <c r="BO12" s="29"/>
      <c r="BP12" s="59"/>
      <c r="BQ12" s="29"/>
      <c r="BR12" s="59"/>
      <c r="BS12" s="29"/>
      <c r="BT12" s="59"/>
      <c r="BU12" s="29"/>
      <c r="BV12" s="65"/>
      <c r="BW12" s="56">
        <f t="shared" si="0"/>
        <v>16</v>
      </c>
    </row>
    <row r="13" spans="1:75" s="26" customFormat="1" ht="18.75" customHeight="1">
      <c r="A13" s="21">
        <v>6</v>
      </c>
      <c r="B13" s="35" t="s">
        <v>19</v>
      </c>
      <c r="C13" s="60">
        <v>4.45</v>
      </c>
      <c r="D13" s="62"/>
      <c r="E13" s="60">
        <v>3.3</v>
      </c>
      <c r="F13" s="62" t="s">
        <v>4</v>
      </c>
      <c r="G13" s="60">
        <v>3.59</v>
      </c>
      <c r="H13" s="62" t="s">
        <v>4</v>
      </c>
      <c r="I13" s="60">
        <v>3.95</v>
      </c>
      <c r="J13" s="62"/>
      <c r="K13" s="60"/>
      <c r="L13" s="62"/>
      <c r="M13" s="60"/>
      <c r="N13" s="62"/>
      <c r="O13" s="60"/>
      <c r="P13" s="62"/>
      <c r="Q13" s="60">
        <v>3.99</v>
      </c>
      <c r="R13" s="62"/>
      <c r="S13" s="60">
        <v>3.29</v>
      </c>
      <c r="T13" s="61" t="s">
        <v>4</v>
      </c>
      <c r="U13" s="60">
        <v>4.49</v>
      </c>
      <c r="V13" s="62"/>
      <c r="W13" s="60">
        <v>4.15</v>
      </c>
      <c r="X13" s="62"/>
      <c r="Y13" s="60">
        <v>6.03</v>
      </c>
      <c r="Z13" s="62"/>
      <c r="AA13" s="60"/>
      <c r="AB13" s="62"/>
      <c r="AC13" s="60"/>
      <c r="AD13" s="62"/>
      <c r="AE13" s="60"/>
      <c r="AF13" s="62"/>
      <c r="AG13" s="60"/>
      <c r="AH13" s="62"/>
      <c r="AI13" s="60">
        <v>3.99</v>
      </c>
      <c r="AJ13" s="62" t="s">
        <v>4</v>
      </c>
      <c r="AK13" s="60">
        <v>5</v>
      </c>
      <c r="AL13" s="62"/>
      <c r="AM13" s="60">
        <v>4.8</v>
      </c>
      <c r="AN13" s="62"/>
      <c r="AO13" s="60">
        <v>5.05</v>
      </c>
      <c r="AP13" s="62"/>
      <c r="AQ13" s="29">
        <v>5.75</v>
      </c>
      <c r="AR13" s="62"/>
      <c r="AS13" s="60">
        <v>4.95</v>
      </c>
      <c r="AT13" s="62"/>
      <c r="AU13" s="60">
        <v>4.5</v>
      </c>
      <c r="AV13" s="62"/>
      <c r="AW13" s="60">
        <v>4.69</v>
      </c>
      <c r="AX13" s="62"/>
      <c r="AY13" s="60"/>
      <c r="AZ13" s="62"/>
      <c r="BA13" s="60"/>
      <c r="BB13" s="62"/>
      <c r="BC13" s="60"/>
      <c r="BD13" s="62"/>
      <c r="BE13" s="60"/>
      <c r="BF13" s="62"/>
      <c r="BG13" s="60"/>
      <c r="BH13" s="62"/>
      <c r="BI13" s="60"/>
      <c r="BJ13" s="62"/>
      <c r="BK13" s="60"/>
      <c r="BL13" s="62"/>
      <c r="BM13" s="60"/>
      <c r="BN13" s="62"/>
      <c r="BO13" s="60"/>
      <c r="BP13" s="62"/>
      <c r="BQ13" s="60"/>
      <c r="BR13" s="62"/>
      <c r="BS13" s="60"/>
      <c r="BT13" s="62"/>
      <c r="BU13" s="60"/>
      <c r="BV13" s="67"/>
      <c r="BW13" s="56">
        <f t="shared" si="0"/>
        <v>17</v>
      </c>
    </row>
    <row r="14" spans="1:75" s="20" customFormat="1" ht="18.75" customHeight="1">
      <c r="A14" s="27">
        <v>7</v>
      </c>
      <c r="B14" s="28" t="s">
        <v>20</v>
      </c>
      <c r="C14" s="29">
        <v>4.65</v>
      </c>
      <c r="D14" s="59"/>
      <c r="E14" s="29">
        <v>3.95</v>
      </c>
      <c r="F14" s="59"/>
      <c r="G14" s="29">
        <v>3.89</v>
      </c>
      <c r="H14" s="59" t="s">
        <v>4</v>
      </c>
      <c r="I14" s="29">
        <v>4.59</v>
      </c>
      <c r="J14" s="59"/>
      <c r="K14" s="29"/>
      <c r="L14" s="59"/>
      <c r="M14" s="29"/>
      <c r="N14" s="59"/>
      <c r="O14" s="29"/>
      <c r="P14" s="59"/>
      <c r="Q14" s="29">
        <v>3.99</v>
      </c>
      <c r="R14" s="59"/>
      <c r="S14" s="29">
        <v>4.99</v>
      </c>
      <c r="T14" s="30"/>
      <c r="U14" s="29">
        <v>4.99</v>
      </c>
      <c r="V14" s="59"/>
      <c r="W14" s="29">
        <v>4.75</v>
      </c>
      <c r="X14" s="59"/>
      <c r="Y14" s="29">
        <v>6.24</v>
      </c>
      <c r="Z14" s="59"/>
      <c r="AA14" s="29"/>
      <c r="AB14" s="59"/>
      <c r="AC14" s="29"/>
      <c r="AD14" s="59"/>
      <c r="AE14" s="29"/>
      <c r="AF14" s="59"/>
      <c r="AG14" s="29"/>
      <c r="AH14" s="59"/>
      <c r="AI14" s="29">
        <v>3.99</v>
      </c>
      <c r="AJ14" s="59" t="s">
        <v>4</v>
      </c>
      <c r="AK14" s="29">
        <v>5</v>
      </c>
      <c r="AL14" s="59"/>
      <c r="AM14" s="29">
        <v>4.8</v>
      </c>
      <c r="AN14" s="59"/>
      <c r="AO14" s="29">
        <v>5.05</v>
      </c>
      <c r="AP14" s="59"/>
      <c r="AQ14" s="29">
        <v>5.75</v>
      </c>
      <c r="AR14" s="59"/>
      <c r="AS14" s="29">
        <v>4.95</v>
      </c>
      <c r="AT14" s="59"/>
      <c r="AU14" s="29">
        <v>4.75</v>
      </c>
      <c r="AV14" s="59"/>
      <c r="AW14" s="29">
        <v>4.95</v>
      </c>
      <c r="AX14" s="59"/>
      <c r="AY14" s="29"/>
      <c r="AZ14" s="59"/>
      <c r="BA14" s="29"/>
      <c r="BB14" s="59"/>
      <c r="BC14" s="29"/>
      <c r="BD14" s="59"/>
      <c r="BE14" s="29"/>
      <c r="BF14" s="59"/>
      <c r="BG14" s="29"/>
      <c r="BH14" s="59"/>
      <c r="BI14" s="29"/>
      <c r="BJ14" s="59"/>
      <c r="BK14" s="29"/>
      <c r="BL14" s="59"/>
      <c r="BM14" s="29"/>
      <c r="BN14" s="59"/>
      <c r="BO14" s="29"/>
      <c r="BP14" s="59"/>
      <c r="BQ14" s="29"/>
      <c r="BR14" s="59"/>
      <c r="BS14" s="29"/>
      <c r="BT14" s="59"/>
      <c r="BU14" s="29"/>
      <c r="BV14" s="65"/>
      <c r="BW14" s="56">
        <f t="shared" si="0"/>
        <v>17</v>
      </c>
    </row>
    <row r="15" spans="1:75" s="26" customFormat="1" ht="18.75" customHeight="1">
      <c r="A15" s="21">
        <v>8</v>
      </c>
      <c r="B15" s="35" t="s">
        <v>21</v>
      </c>
      <c r="C15" s="60">
        <v>4.95</v>
      </c>
      <c r="D15" s="62"/>
      <c r="E15" s="60">
        <v>3.95</v>
      </c>
      <c r="F15" s="62"/>
      <c r="G15" s="60">
        <v>3.99</v>
      </c>
      <c r="H15" s="62" t="s">
        <v>4</v>
      </c>
      <c r="I15" s="60">
        <v>5.25</v>
      </c>
      <c r="J15" s="62"/>
      <c r="K15" s="60"/>
      <c r="L15" s="62"/>
      <c r="M15" s="60"/>
      <c r="N15" s="62"/>
      <c r="O15" s="60"/>
      <c r="P15" s="62"/>
      <c r="Q15" s="60">
        <v>5</v>
      </c>
      <c r="R15" s="62"/>
      <c r="S15" s="60">
        <v>5.19</v>
      </c>
      <c r="T15" s="61"/>
      <c r="U15" s="60">
        <v>4.99</v>
      </c>
      <c r="V15" s="62"/>
      <c r="W15" s="60">
        <v>2.99</v>
      </c>
      <c r="X15" s="62" t="s">
        <v>4</v>
      </c>
      <c r="Y15" s="60"/>
      <c r="Z15" s="62"/>
      <c r="AA15" s="60"/>
      <c r="AB15" s="62"/>
      <c r="AC15" s="60"/>
      <c r="AD15" s="62"/>
      <c r="AE15" s="60"/>
      <c r="AF15" s="62"/>
      <c r="AG15" s="60"/>
      <c r="AH15" s="62"/>
      <c r="AI15" s="60">
        <v>5.49</v>
      </c>
      <c r="AJ15" s="62"/>
      <c r="AK15" s="60">
        <v>5</v>
      </c>
      <c r="AL15" s="62"/>
      <c r="AM15" s="60">
        <v>4.8</v>
      </c>
      <c r="AN15" s="62"/>
      <c r="AO15" s="60">
        <v>4.5</v>
      </c>
      <c r="AP15" s="62"/>
      <c r="AQ15" s="60">
        <v>6.25</v>
      </c>
      <c r="AR15" s="62"/>
      <c r="AS15" s="60">
        <v>5.45</v>
      </c>
      <c r="AT15" s="62"/>
      <c r="AU15" s="60">
        <v>4.5</v>
      </c>
      <c r="AV15" s="62"/>
      <c r="AW15" s="60">
        <v>5.25</v>
      </c>
      <c r="AX15" s="62"/>
      <c r="AY15" s="60"/>
      <c r="AZ15" s="62"/>
      <c r="BA15" s="60"/>
      <c r="BB15" s="62"/>
      <c r="BC15" s="60"/>
      <c r="BD15" s="62"/>
      <c r="BE15" s="60"/>
      <c r="BF15" s="62"/>
      <c r="BG15" s="60"/>
      <c r="BH15" s="62"/>
      <c r="BI15" s="60"/>
      <c r="BJ15" s="62"/>
      <c r="BK15" s="60"/>
      <c r="BL15" s="62"/>
      <c r="BM15" s="60"/>
      <c r="BN15" s="62"/>
      <c r="BO15" s="60"/>
      <c r="BP15" s="62"/>
      <c r="BQ15" s="60"/>
      <c r="BR15" s="62"/>
      <c r="BS15" s="60"/>
      <c r="BT15" s="62"/>
      <c r="BU15" s="60"/>
      <c r="BV15" s="67"/>
      <c r="BW15" s="56">
        <f t="shared" si="0"/>
        <v>16</v>
      </c>
    </row>
    <row r="16" spans="1:75" s="20" customFormat="1" ht="18.75" customHeight="1">
      <c r="A16" s="27">
        <v>9</v>
      </c>
      <c r="B16" s="28" t="s">
        <v>22</v>
      </c>
      <c r="C16" s="29">
        <v>2.79</v>
      </c>
      <c r="D16" s="59" t="s">
        <v>4</v>
      </c>
      <c r="E16" s="29">
        <v>3.55</v>
      </c>
      <c r="F16" s="59"/>
      <c r="G16" s="29">
        <v>2.99</v>
      </c>
      <c r="H16" s="59" t="s">
        <v>4</v>
      </c>
      <c r="I16" s="29">
        <v>4.39</v>
      </c>
      <c r="J16" s="59"/>
      <c r="K16" s="29"/>
      <c r="L16" s="59"/>
      <c r="M16" s="29"/>
      <c r="N16" s="59"/>
      <c r="O16" s="29"/>
      <c r="P16" s="59"/>
      <c r="Q16" s="29">
        <v>2.99</v>
      </c>
      <c r="R16" s="59" t="s">
        <v>4</v>
      </c>
      <c r="S16" s="29">
        <v>4.59</v>
      </c>
      <c r="T16" s="59"/>
      <c r="U16" s="29">
        <v>3.99</v>
      </c>
      <c r="V16" s="59"/>
      <c r="W16" s="29">
        <v>2.99</v>
      </c>
      <c r="X16" s="59" t="s">
        <v>4</v>
      </c>
      <c r="Y16" s="29"/>
      <c r="Z16" s="59"/>
      <c r="AA16" s="29"/>
      <c r="AB16" s="59"/>
      <c r="AC16" s="29"/>
      <c r="AD16" s="59"/>
      <c r="AE16" s="29"/>
      <c r="AF16" s="59"/>
      <c r="AG16" s="29"/>
      <c r="AH16" s="59"/>
      <c r="AI16" s="29">
        <v>2.49</v>
      </c>
      <c r="AJ16" s="59" t="s">
        <v>4</v>
      </c>
      <c r="AK16" s="29">
        <v>5</v>
      </c>
      <c r="AL16" s="59"/>
      <c r="AM16" s="29"/>
      <c r="AN16" s="59"/>
      <c r="AO16" s="29">
        <v>4.3</v>
      </c>
      <c r="AP16" s="59"/>
      <c r="AQ16" s="29"/>
      <c r="AR16" s="59"/>
      <c r="AS16" s="29">
        <v>4.85</v>
      </c>
      <c r="AT16" s="59"/>
      <c r="AU16" s="29">
        <v>4</v>
      </c>
      <c r="AV16" s="59"/>
      <c r="AW16" s="29">
        <v>3.99</v>
      </c>
      <c r="AX16" s="59" t="s">
        <v>4</v>
      </c>
      <c r="AY16" s="29"/>
      <c r="AZ16" s="59"/>
      <c r="BA16" s="29"/>
      <c r="BB16" s="59"/>
      <c r="BC16" s="29"/>
      <c r="BD16" s="59"/>
      <c r="BE16" s="29"/>
      <c r="BF16" s="59"/>
      <c r="BG16" s="29"/>
      <c r="BH16" s="59"/>
      <c r="BI16" s="29"/>
      <c r="BJ16" s="59"/>
      <c r="BK16" s="29"/>
      <c r="BL16" s="59"/>
      <c r="BM16" s="29"/>
      <c r="BN16" s="59"/>
      <c r="BO16" s="29"/>
      <c r="BP16" s="59"/>
      <c r="BQ16" s="29"/>
      <c r="BR16" s="59"/>
      <c r="BS16" s="29"/>
      <c r="BT16" s="59"/>
      <c r="BU16" s="29"/>
      <c r="BV16" s="65"/>
      <c r="BW16" s="56">
        <f t="shared" si="0"/>
        <v>14</v>
      </c>
    </row>
    <row r="17" spans="1:75" s="26" customFormat="1" ht="18.75" customHeight="1">
      <c r="A17" s="21">
        <v>10</v>
      </c>
      <c r="B17" s="35" t="s">
        <v>23</v>
      </c>
      <c r="C17" s="60">
        <v>3.8</v>
      </c>
      <c r="D17" s="62"/>
      <c r="E17" s="60">
        <v>2.5</v>
      </c>
      <c r="F17" s="62" t="s">
        <v>4</v>
      </c>
      <c r="G17" s="60">
        <v>2.89</v>
      </c>
      <c r="H17" s="62" t="s">
        <v>4</v>
      </c>
      <c r="I17" s="60">
        <v>3.49</v>
      </c>
      <c r="J17" s="62"/>
      <c r="K17" s="60"/>
      <c r="L17" s="62"/>
      <c r="M17" s="60"/>
      <c r="N17" s="62"/>
      <c r="O17" s="60"/>
      <c r="P17" s="62"/>
      <c r="Q17" s="60">
        <v>2.99</v>
      </c>
      <c r="R17" s="62" t="s">
        <v>4</v>
      </c>
      <c r="S17" s="60">
        <v>3.5</v>
      </c>
      <c r="T17" s="62"/>
      <c r="U17" s="60">
        <v>3.49</v>
      </c>
      <c r="V17" s="62" t="s">
        <v>4</v>
      </c>
      <c r="W17" s="60">
        <v>4</v>
      </c>
      <c r="X17" s="62"/>
      <c r="Y17" s="60"/>
      <c r="Z17" s="62"/>
      <c r="AA17" s="60"/>
      <c r="AB17" s="62"/>
      <c r="AC17" s="60"/>
      <c r="AD17" s="62"/>
      <c r="AE17" s="60"/>
      <c r="AF17" s="62"/>
      <c r="AG17" s="60"/>
      <c r="AH17" s="62"/>
      <c r="AI17" s="60">
        <v>3.69</v>
      </c>
      <c r="AJ17" s="62"/>
      <c r="AK17" s="60">
        <v>4</v>
      </c>
      <c r="AL17" s="62"/>
      <c r="AM17" s="60">
        <v>4.8</v>
      </c>
      <c r="AN17" s="62"/>
      <c r="AO17" s="60">
        <v>3.5</v>
      </c>
      <c r="AP17" s="62"/>
      <c r="AQ17" s="60">
        <v>4</v>
      </c>
      <c r="AR17" s="62"/>
      <c r="AS17" s="60">
        <v>3.85</v>
      </c>
      <c r="AT17" s="62" t="s">
        <v>4</v>
      </c>
      <c r="AU17" s="60">
        <v>4</v>
      </c>
      <c r="AV17" s="62"/>
      <c r="AW17" s="60">
        <v>2.99</v>
      </c>
      <c r="AX17" s="62" t="s">
        <v>4</v>
      </c>
      <c r="AY17" s="60"/>
      <c r="AZ17" s="62"/>
      <c r="BA17" s="60"/>
      <c r="BB17" s="62"/>
      <c r="BC17" s="60"/>
      <c r="BD17" s="62"/>
      <c r="BE17" s="60"/>
      <c r="BF17" s="62"/>
      <c r="BG17" s="60"/>
      <c r="BH17" s="62"/>
      <c r="BI17" s="60"/>
      <c r="BJ17" s="62"/>
      <c r="BK17" s="60"/>
      <c r="BL17" s="62"/>
      <c r="BM17" s="60"/>
      <c r="BN17" s="62"/>
      <c r="BO17" s="60"/>
      <c r="BP17" s="62"/>
      <c r="BQ17" s="60"/>
      <c r="BR17" s="62"/>
      <c r="BS17" s="60"/>
      <c r="BT17" s="62"/>
      <c r="BU17" s="60"/>
      <c r="BV17" s="67"/>
      <c r="BW17" s="56">
        <f t="shared" si="0"/>
        <v>16</v>
      </c>
    </row>
    <row r="18" spans="1:75" s="20" customFormat="1" ht="18.75" customHeight="1">
      <c r="A18" s="27">
        <v>11</v>
      </c>
      <c r="B18" s="28" t="s">
        <v>24</v>
      </c>
      <c r="C18" s="29">
        <v>1.99</v>
      </c>
      <c r="D18" s="59" t="s">
        <v>4</v>
      </c>
      <c r="E18" s="29">
        <v>2.3</v>
      </c>
      <c r="F18" s="59" t="s">
        <v>4</v>
      </c>
      <c r="G18" s="29">
        <v>2.79</v>
      </c>
      <c r="H18" s="59" t="s">
        <v>4</v>
      </c>
      <c r="I18" s="29">
        <v>2.49</v>
      </c>
      <c r="J18" s="59" t="s">
        <v>4</v>
      </c>
      <c r="K18" s="29"/>
      <c r="L18" s="59"/>
      <c r="M18" s="29"/>
      <c r="N18" s="59"/>
      <c r="O18" s="29"/>
      <c r="P18" s="59"/>
      <c r="Q18" s="29">
        <v>2.99</v>
      </c>
      <c r="R18" s="59" t="s">
        <v>4</v>
      </c>
      <c r="S18" s="29">
        <v>3.3</v>
      </c>
      <c r="T18" s="59"/>
      <c r="U18" s="29">
        <v>2.39</v>
      </c>
      <c r="V18" s="59" t="s">
        <v>4</v>
      </c>
      <c r="W18" s="29">
        <v>3.65</v>
      </c>
      <c r="X18" s="59"/>
      <c r="Y18" s="29"/>
      <c r="Z18" s="59"/>
      <c r="AA18" s="29"/>
      <c r="AB18" s="59"/>
      <c r="AC18" s="29"/>
      <c r="AD18" s="59"/>
      <c r="AE18" s="29"/>
      <c r="AF18" s="59"/>
      <c r="AG18" s="29"/>
      <c r="AH18" s="59"/>
      <c r="AI18" s="29">
        <v>2.99</v>
      </c>
      <c r="AJ18" s="59" t="s">
        <v>4</v>
      </c>
      <c r="AK18" s="29">
        <v>4</v>
      </c>
      <c r="AL18" s="59"/>
      <c r="AM18" s="29">
        <v>4.8</v>
      </c>
      <c r="AN18" s="59"/>
      <c r="AO18" s="29">
        <v>3.5</v>
      </c>
      <c r="AP18" s="59"/>
      <c r="AQ18" s="29">
        <v>4</v>
      </c>
      <c r="AR18" s="59"/>
      <c r="AS18" s="29">
        <v>3.85</v>
      </c>
      <c r="AT18" s="59" t="s">
        <v>4</v>
      </c>
      <c r="AU18" s="29">
        <v>3.5</v>
      </c>
      <c r="AV18" s="59"/>
      <c r="AW18" s="29">
        <v>2.99</v>
      </c>
      <c r="AX18" s="59" t="s">
        <v>4</v>
      </c>
      <c r="AY18" s="29"/>
      <c r="AZ18" s="59"/>
      <c r="BA18" s="29"/>
      <c r="BB18" s="59"/>
      <c r="BC18" s="29"/>
      <c r="BD18" s="59"/>
      <c r="BE18" s="29"/>
      <c r="BF18" s="59"/>
      <c r="BG18" s="29"/>
      <c r="BH18" s="59"/>
      <c r="BI18" s="29"/>
      <c r="BJ18" s="59"/>
      <c r="BK18" s="29"/>
      <c r="BL18" s="59"/>
      <c r="BM18" s="29"/>
      <c r="BN18" s="59"/>
      <c r="BO18" s="29"/>
      <c r="BP18" s="59"/>
      <c r="BQ18" s="29"/>
      <c r="BR18" s="59"/>
      <c r="BS18" s="29"/>
      <c r="BT18" s="59"/>
      <c r="BU18" s="29"/>
      <c r="BV18" s="65"/>
      <c r="BW18" s="56">
        <f t="shared" si="0"/>
        <v>16</v>
      </c>
    </row>
    <row r="19" spans="1:75" s="26" customFormat="1" ht="18.75" customHeight="1" thickBot="1">
      <c r="A19" s="21">
        <v>12</v>
      </c>
      <c r="B19" s="35" t="s">
        <v>25</v>
      </c>
      <c r="C19" s="60">
        <v>9.4</v>
      </c>
      <c r="D19" s="61"/>
      <c r="E19" s="60">
        <v>8.8</v>
      </c>
      <c r="F19" s="61"/>
      <c r="G19" s="60">
        <v>8.5</v>
      </c>
      <c r="H19" s="61" t="s">
        <v>4</v>
      </c>
      <c r="I19" s="60">
        <v>9.7</v>
      </c>
      <c r="J19" s="61"/>
      <c r="K19" s="60"/>
      <c r="L19" s="61"/>
      <c r="M19" s="60"/>
      <c r="N19" s="61"/>
      <c r="O19" s="60"/>
      <c r="P19" s="61"/>
      <c r="Q19" s="60">
        <v>8.5</v>
      </c>
      <c r="R19" s="61"/>
      <c r="S19" s="63">
        <v>8.95</v>
      </c>
      <c r="T19" s="64"/>
      <c r="U19" s="60">
        <v>8.99</v>
      </c>
      <c r="V19" s="61"/>
      <c r="W19" s="60">
        <v>7.62</v>
      </c>
      <c r="X19" s="61"/>
      <c r="Y19" s="60">
        <v>11.16</v>
      </c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>
        <v>8</v>
      </c>
      <c r="AL19" s="61"/>
      <c r="AM19" s="60">
        <v>8.5</v>
      </c>
      <c r="AN19" s="61"/>
      <c r="AO19" s="60">
        <v>9.95</v>
      </c>
      <c r="AP19" s="61"/>
      <c r="AQ19" s="60">
        <v>9.9</v>
      </c>
      <c r="AR19" s="61"/>
      <c r="AS19" s="60">
        <v>9.95</v>
      </c>
      <c r="AT19" s="61"/>
      <c r="AU19" s="60">
        <v>8</v>
      </c>
      <c r="AV19" s="61"/>
      <c r="AW19" s="60">
        <v>10</v>
      </c>
      <c r="AX19" s="61"/>
      <c r="AY19" s="60"/>
      <c r="AZ19" s="61"/>
      <c r="BA19" s="60"/>
      <c r="BB19" s="61"/>
      <c r="BC19" s="60"/>
      <c r="BD19" s="61"/>
      <c r="BE19" s="60"/>
      <c r="BF19" s="61"/>
      <c r="BG19" s="60"/>
      <c r="BH19" s="61"/>
      <c r="BI19" s="60"/>
      <c r="BJ19" s="61"/>
      <c r="BK19" s="60"/>
      <c r="BL19" s="61"/>
      <c r="BM19" s="60"/>
      <c r="BN19" s="61"/>
      <c r="BO19" s="60"/>
      <c r="BP19" s="61"/>
      <c r="BQ19" s="60"/>
      <c r="BR19" s="61"/>
      <c r="BS19" s="60"/>
      <c r="BT19" s="61"/>
      <c r="BU19" s="60"/>
      <c r="BV19" s="66"/>
      <c r="BW19" s="56">
        <f t="shared" si="0"/>
        <v>16</v>
      </c>
    </row>
    <row r="20" spans="1:75" s="20" customFormat="1" ht="18.75" customHeight="1">
      <c r="A20" s="27">
        <v>13</v>
      </c>
      <c r="B20" s="28" t="s">
        <v>26</v>
      </c>
      <c r="C20" s="29">
        <v>6.95</v>
      </c>
      <c r="D20" s="30"/>
      <c r="E20" s="29">
        <v>9.5</v>
      </c>
      <c r="F20" s="30"/>
      <c r="G20" s="29">
        <v>5.5</v>
      </c>
      <c r="H20" s="30" t="s">
        <v>4</v>
      </c>
      <c r="I20" s="29">
        <v>5.95</v>
      </c>
      <c r="J20" s="30"/>
      <c r="K20" s="29"/>
      <c r="L20" s="30"/>
      <c r="M20" s="29"/>
      <c r="N20" s="30"/>
      <c r="O20" s="29"/>
      <c r="P20" s="30"/>
      <c r="Q20" s="29">
        <v>6.5</v>
      </c>
      <c r="R20" s="30"/>
      <c r="S20" s="40">
        <v>6.99</v>
      </c>
      <c r="T20" s="93"/>
      <c r="U20" s="29">
        <v>6.99</v>
      </c>
      <c r="V20" s="30"/>
      <c r="W20" s="29">
        <v>5.25</v>
      </c>
      <c r="X20" s="30" t="s">
        <v>4</v>
      </c>
      <c r="Y20" s="29"/>
      <c r="Z20" s="30"/>
      <c r="AA20" s="29"/>
      <c r="AB20" s="30"/>
      <c r="AC20" s="29"/>
      <c r="AD20" s="30"/>
      <c r="AE20" s="29"/>
      <c r="AF20" s="30"/>
      <c r="AG20" s="29"/>
      <c r="AH20" s="30"/>
      <c r="AI20" s="29">
        <v>7.89</v>
      </c>
      <c r="AJ20" s="30"/>
      <c r="AK20" s="29">
        <v>8</v>
      </c>
      <c r="AL20" s="30"/>
      <c r="AM20" s="29">
        <v>8.5</v>
      </c>
      <c r="AN20" s="30"/>
      <c r="AO20" s="29"/>
      <c r="AP20" s="30"/>
      <c r="AQ20" s="29">
        <v>6.95</v>
      </c>
      <c r="AR20" s="30"/>
      <c r="AS20" s="29">
        <v>8.95</v>
      </c>
      <c r="AT20" s="30"/>
      <c r="AU20" s="29">
        <v>7.25</v>
      </c>
      <c r="AV20" s="30"/>
      <c r="AW20" s="29">
        <v>7.99</v>
      </c>
      <c r="AX20" s="30"/>
      <c r="AY20" s="29"/>
      <c r="AZ20" s="30"/>
      <c r="BA20" s="29"/>
      <c r="BB20" s="30"/>
      <c r="BC20" s="29"/>
      <c r="BD20" s="30"/>
      <c r="BE20" s="29"/>
      <c r="BF20" s="30"/>
      <c r="BG20" s="29"/>
      <c r="BH20" s="30"/>
      <c r="BI20" s="29"/>
      <c r="BJ20" s="30"/>
      <c r="BK20" s="29"/>
      <c r="BL20" s="30"/>
      <c r="BM20" s="29"/>
      <c r="BN20" s="30"/>
      <c r="BO20" s="29"/>
      <c r="BP20" s="30"/>
      <c r="BQ20" s="29"/>
      <c r="BR20" s="30"/>
      <c r="BS20" s="29"/>
      <c r="BT20" s="30"/>
      <c r="BU20" s="29"/>
      <c r="BV20" s="31"/>
      <c r="BW20" s="56">
        <f t="shared" si="0"/>
        <v>15</v>
      </c>
    </row>
    <row r="21" spans="1:75" s="26" customFormat="1" ht="18.75" customHeight="1">
      <c r="A21" s="21">
        <v>14</v>
      </c>
      <c r="B21" s="35" t="s">
        <v>27</v>
      </c>
      <c r="C21" s="60">
        <v>7.25</v>
      </c>
      <c r="D21" s="61"/>
      <c r="E21" s="60">
        <v>5.95</v>
      </c>
      <c r="F21" s="61"/>
      <c r="G21" s="60">
        <v>5.95</v>
      </c>
      <c r="H21" s="61" t="s">
        <v>4</v>
      </c>
      <c r="I21" s="60">
        <v>7.45</v>
      </c>
      <c r="J21" s="61"/>
      <c r="K21" s="60"/>
      <c r="L21" s="61"/>
      <c r="M21" s="60"/>
      <c r="N21" s="61"/>
      <c r="O21" s="60"/>
      <c r="P21" s="61"/>
      <c r="Q21" s="60">
        <v>7.99</v>
      </c>
      <c r="R21" s="61"/>
      <c r="S21" s="94">
        <v>7.5</v>
      </c>
      <c r="T21" s="89"/>
      <c r="U21" s="60">
        <v>7.99</v>
      </c>
      <c r="V21" s="61"/>
      <c r="W21" s="60">
        <v>7.62</v>
      </c>
      <c r="X21" s="61"/>
      <c r="Y21" s="60">
        <v>9.69</v>
      </c>
      <c r="Z21" s="61"/>
      <c r="AA21" s="60"/>
      <c r="AB21" s="61"/>
      <c r="AC21" s="60"/>
      <c r="AD21" s="61"/>
      <c r="AE21" s="60"/>
      <c r="AF21" s="61"/>
      <c r="AG21" s="60"/>
      <c r="AH21" s="61"/>
      <c r="AI21" s="60">
        <v>5.99</v>
      </c>
      <c r="AJ21" s="61" t="s">
        <v>4</v>
      </c>
      <c r="AK21" s="60">
        <v>8</v>
      </c>
      <c r="AL21" s="61"/>
      <c r="AM21" s="60">
        <v>7.5</v>
      </c>
      <c r="AN21" s="61"/>
      <c r="AO21" s="60">
        <v>8.9</v>
      </c>
      <c r="AP21" s="61"/>
      <c r="AQ21" s="60">
        <v>8.8</v>
      </c>
      <c r="AR21" s="61"/>
      <c r="AS21" s="60">
        <v>9.95</v>
      </c>
      <c r="AT21" s="61"/>
      <c r="AU21" s="60">
        <v>7.25</v>
      </c>
      <c r="AV21" s="61"/>
      <c r="AW21" s="60">
        <v>10</v>
      </c>
      <c r="AX21" s="61"/>
      <c r="AY21" s="60"/>
      <c r="AZ21" s="61"/>
      <c r="BA21" s="60"/>
      <c r="BB21" s="61"/>
      <c r="BC21" s="60"/>
      <c r="BD21" s="61"/>
      <c r="BE21" s="60"/>
      <c r="BF21" s="61"/>
      <c r="BG21" s="60"/>
      <c r="BH21" s="61"/>
      <c r="BI21" s="60"/>
      <c r="BJ21" s="61"/>
      <c r="BK21" s="60"/>
      <c r="BL21" s="61"/>
      <c r="BM21" s="60"/>
      <c r="BN21" s="61"/>
      <c r="BO21" s="60"/>
      <c r="BP21" s="61"/>
      <c r="BQ21" s="60"/>
      <c r="BR21" s="61"/>
      <c r="BS21" s="60"/>
      <c r="BT21" s="61"/>
      <c r="BU21" s="60"/>
      <c r="BV21" s="66"/>
      <c r="BW21" s="56">
        <f t="shared" si="0"/>
        <v>17</v>
      </c>
    </row>
    <row r="22" spans="1:75" s="20" customFormat="1" ht="18.75" customHeight="1">
      <c r="A22" s="27">
        <v>15</v>
      </c>
      <c r="B22" s="28" t="s">
        <v>11</v>
      </c>
      <c r="C22" s="29">
        <v>2.75</v>
      </c>
      <c r="D22" s="59" t="s">
        <v>4</v>
      </c>
      <c r="E22" s="29">
        <v>2.7</v>
      </c>
      <c r="F22" s="59" t="s">
        <v>4</v>
      </c>
      <c r="G22" s="29">
        <v>2.49</v>
      </c>
      <c r="H22" s="59" t="s">
        <v>4</v>
      </c>
      <c r="I22" s="29">
        <v>2.79</v>
      </c>
      <c r="J22" s="59" t="s">
        <v>4</v>
      </c>
      <c r="K22" s="29"/>
      <c r="L22" s="59"/>
      <c r="M22" s="29"/>
      <c r="N22" s="59"/>
      <c r="O22" s="29"/>
      <c r="P22" s="59"/>
      <c r="Q22" s="29">
        <v>2.99</v>
      </c>
      <c r="R22" s="59" t="s">
        <v>4</v>
      </c>
      <c r="S22" s="29">
        <v>2.69</v>
      </c>
      <c r="T22" s="59" t="s">
        <v>4</v>
      </c>
      <c r="U22" s="29">
        <v>2.69</v>
      </c>
      <c r="V22" s="59"/>
      <c r="W22" s="29">
        <v>2.99</v>
      </c>
      <c r="X22" s="59" t="s">
        <v>4</v>
      </c>
      <c r="Y22" s="29">
        <v>3.69</v>
      </c>
      <c r="Z22" s="59"/>
      <c r="AA22" s="29"/>
      <c r="AB22" s="59"/>
      <c r="AC22" s="29"/>
      <c r="AD22" s="59"/>
      <c r="AE22" s="29"/>
      <c r="AF22" s="59"/>
      <c r="AG22" s="29"/>
      <c r="AH22" s="59"/>
      <c r="AI22" s="29">
        <v>3.99</v>
      </c>
      <c r="AJ22" s="59"/>
      <c r="AK22" s="29">
        <v>4</v>
      </c>
      <c r="AL22" s="59"/>
      <c r="AM22" s="29">
        <v>4.4</v>
      </c>
      <c r="AN22" s="59"/>
      <c r="AO22" s="29">
        <v>3.95</v>
      </c>
      <c r="AP22" s="59"/>
      <c r="AQ22" s="29">
        <v>4.75</v>
      </c>
      <c r="AR22" s="59"/>
      <c r="AS22" s="29">
        <v>4</v>
      </c>
      <c r="AT22" s="59"/>
      <c r="AU22" s="29">
        <v>4.25</v>
      </c>
      <c r="AV22" s="59"/>
      <c r="AW22" s="29">
        <v>3.89</v>
      </c>
      <c r="AX22" s="59"/>
      <c r="AY22" s="29"/>
      <c r="AZ22" s="59"/>
      <c r="BA22" s="29"/>
      <c r="BB22" s="59"/>
      <c r="BC22" s="29"/>
      <c r="BD22" s="59"/>
      <c r="BE22" s="29"/>
      <c r="BF22" s="59"/>
      <c r="BG22" s="29"/>
      <c r="BH22" s="59"/>
      <c r="BI22" s="29"/>
      <c r="BJ22" s="59"/>
      <c r="BK22" s="29"/>
      <c r="BL22" s="59"/>
      <c r="BM22" s="29"/>
      <c r="BN22" s="59"/>
      <c r="BO22" s="29"/>
      <c r="BP22" s="59"/>
      <c r="BQ22" s="29"/>
      <c r="BR22" s="59"/>
      <c r="BS22" s="29"/>
      <c r="BT22" s="59"/>
      <c r="BU22" s="29"/>
      <c r="BV22" s="65"/>
      <c r="BW22" s="56">
        <f t="shared" si="0"/>
        <v>17</v>
      </c>
    </row>
    <row r="23" spans="1:75" s="26" customFormat="1" ht="18.75" customHeight="1">
      <c r="A23" s="21">
        <v>16</v>
      </c>
      <c r="B23" s="35" t="s">
        <v>28</v>
      </c>
      <c r="C23" s="60">
        <v>6.49</v>
      </c>
      <c r="D23" s="62" t="s">
        <v>4</v>
      </c>
      <c r="E23" s="60">
        <v>6.7</v>
      </c>
      <c r="F23" s="62" t="s">
        <v>4</v>
      </c>
      <c r="G23" s="60">
        <v>5.99</v>
      </c>
      <c r="H23" s="62" t="s">
        <v>4</v>
      </c>
      <c r="I23" s="60">
        <v>5.99</v>
      </c>
      <c r="J23" s="62" t="s">
        <v>4</v>
      </c>
      <c r="K23" s="60"/>
      <c r="L23" s="62"/>
      <c r="M23" s="60"/>
      <c r="N23" s="62"/>
      <c r="O23" s="60"/>
      <c r="P23" s="62"/>
      <c r="Q23" s="60">
        <v>6.99</v>
      </c>
      <c r="R23" s="62" t="s">
        <v>4</v>
      </c>
      <c r="S23" s="60">
        <v>7.89</v>
      </c>
      <c r="T23" s="62"/>
      <c r="U23" s="60">
        <v>6.99</v>
      </c>
      <c r="V23" s="62"/>
      <c r="W23" s="60">
        <v>6.55</v>
      </c>
      <c r="X23" s="62"/>
      <c r="Y23" s="60">
        <v>7.29</v>
      </c>
      <c r="Z23" s="62"/>
      <c r="AA23" s="60"/>
      <c r="AB23" s="62"/>
      <c r="AC23" s="60"/>
      <c r="AD23" s="62"/>
      <c r="AE23" s="60"/>
      <c r="AF23" s="62"/>
      <c r="AG23" s="60"/>
      <c r="AH23" s="62"/>
      <c r="AI23" s="60">
        <v>8.99</v>
      </c>
      <c r="AJ23" s="62"/>
      <c r="AK23" s="60">
        <v>8</v>
      </c>
      <c r="AL23" s="62"/>
      <c r="AM23" s="60">
        <v>7.9</v>
      </c>
      <c r="AN23" s="62"/>
      <c r="AO23" s="60">
        <v>8</v>
      </c>
      <c r="AP23" s="62"/>
      <c r="AQ23" s="60">
        <v>8.5</v>
      </c>
      <c r="AR23" s="62"/>
      <c r="AS23" s="60">
        <v>8.75</v>
      </c>
      <c r="AT23" s="62"/>
      <c r="AU23" s="60">
        <v>8.5</v>
      </c>
      <c r="AV23" s="62"/>
      <c r="AW23" s="60">
        <v>8.29</v>
      </c>
      <c r="AX23" s="62"/>
      <c r="AY23" s="60"/>
      <c r="AZ23" s="62"/>
      <c r="BA23" s="60"/>
      <c r="BB23" s="62"/>
      <c r="BC23" s="60"/>
      <c r="BD23" s="62"/>
      <c r="BE23" s="60"/>
      <c r="BF23" s="62"/>
      <c r="BG23" s="60"/>
      <c r="BH23" s="62"/>
      <c r="BI23" s="60"/>
      <c r="BJ23" s="62"/>
      <c r="BK23" s="60"/>
      <c r="BL23" s="62"/>
      <c r="BM23" s="60"/>
      <c r="BN23" s="62"/>
      <c r="BO23" s="60"/>
      <c r="BP23" s="62"/>
      <c r="BQ23" s="60"/>
      <c r="BR23" s="62"/>
      <c r="BS23" s="60"/>
      <c r="BT23" s="62"/>
      <c r="BU23" s="60"/>
      <c r="BV23" s="67"/>
      <c r="BW23" s="56">
        <f t="shared" si="0"/>
        <v>17</v>
      </c>
    </row>
    <row r="24" spans="1:75" s="20" customFormat="1" ht="18.75" customHeight="1">
      <c r="A24" s="27">
        <v>17</v>
      </c>
      <c r="B24" s="28" t="s">
        <v>12</v>
      </c>
      <c r="C24" s="29">
        <v>4.45</v>
      </c>
      <c r="D24" s="59"/>
      <c r="E24" s="29"/>
      <c r="F24" s="59"/>
      <c r="G24" s="29">
        <v>3.99</v>
      </c>
      <c r="H24" s="59" t="s">
        <v>4</v>
      </c>
      <c r="I24" s="29">
        <v>4.39</v>
      </c>
      <c r="J24" s="59"/>
      <c r="K24" s="29"/>
      <c r="L24" s="59"/>
      <c r="M24" s="29"/>
      <c r="N24" s="59"/>
      <c r="O24" s="29"/>
      <c r="P24" s="59"/>
      <c r="Q24" s="29"/>
      <c r="R24" s="59"/>
      <c r="S24" s="29">
        <v>4.99</v>
      </c>
      <c r="T24" s="59"/>
      <c r="U24" s="29">
        <v>4.69</v>
      </c>
      <c r="V24" s="59" t="s">
        <v>4</v>
      </c>
      <c r="W24" s="29"/>
      <c r="X24" s="59"/>
      <c r="Y24" s="29">
        <v>4.49</v>
      </c>
      <c r="Z24" s="59" t="s">
        <v>4</v>
      </c>
      <c r="AA24" s="29"/>
      <c r="AB24" s="59"/>
      <c r="AC24" s="29"/>
      <c r="AD24" s="59"/>
      <c r="AE24" s="29"/>
      <c r="AF24" s="59"/>
      <c r="AG24" s="29"/>
      <c r="AH24" s="59"/>
      <c r="AI24" s="29"/>
      <c r="AJ24" s="59"/>
      <c r="AK24" s="29">
        <v>4.5</v>
      </c>
      <c r="AL24" s="59"/>
      <c r="AM24" s="29">
        <v>5.5</v>
      </c>
      <c r="AN24" s="59"/>
      <c r="AO24" s="29">
        <v>5.35</v>
      </c>
      <c r="AP24" s="59"/>
      <c r="AQ24" s="29">
        <v>5.5</v>
      </c>
      <c r="AR24" s="59"/>
      <c r="AS24" s="29"/>
      <c r="AT24" s="59"/>
      <c r="AU24" s="29">
        <v>5.75</v>
      </c>
      <c r="AV24" s="59"/>
      <c r="AW24" s="29"/>
      <c r="AX24" s="59"/>
      <c r="AY24" s="29"/>
      <c r="AZ24" s="59"/>
      <c r="BA24" s="29"/>
      <c r="BB24" s="59"/>
      <c r="BC24" s="29"/>
      <c r="BD24" s="59"/>
      <c r="BE24" s="29"/>
      <c r="BF24" s="59"/>
      <c r="BG24" s="29"/>
      <c r="BH24" s="59"/>
      <c r="BI24" s="29"/>
      <c r="BJ24" s="59"/>
      <c r="BK24" s="29"/>
      <c r="BL24" s="59"/>
      <c r="BM24" s="29"/>
      <c r="BN24" s="59"/>
      <c r="BO24" s="29"/>
      <c r="BP24" s="59"/>
      <c r="BQ24" s="29"/>
      <c r="BR24" s="59"/>
      <c r="BS24" s="29"/>
      <c r="BT24" s="59"/>
      <c r="BU24" s="29"/>
      <c r="BV24" s="65"/>
      <c r="BW24" s="56">
        <f t="shared" si="0"/>
        <v>11</v>
      </c>
    </row>
    <row r="25" spans="1:75" s="26" customFormat="1" ht="18.75" customHeight="1" thickBot="1">
      <c r="A25" s="36">
        <v>18</v>
      </c>
      <c r="B25" s="37" t="s">
        <v>13</v>
      </c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  <c r="O25" s="63"/>
      <c r="P25" s="64"/>
      <c r="Q25" s="63"/>
      <c r="R25" s="64"/>
      <c r="S25" s="63"/>
      <c r="T25" s="64"/>
      <c r="U25" s="63"/>
      <c r="V25" s="64"/>
      <c r="W25" s="63"/>
      <c r="X25" s="64"/>
      <c r="Y25" s="63"/>
      <c r="Z25" s="64"/>
      <c r="AA25" s="63"/>
      <c r="AB25" s="64"/>
      <c r="AC25" s="63"/>
      <c r="AD25" s="64"/>
      <c r="AE25" s="63"/>
      <c r="AF25" s="64"/>
      <c r="AG25" s="63"/>
      <c r="AH25" s="64"/>
      <c r="AI25" s="63"/>
      <c r="AJ25" s="64"/>
      <c r="AK25" s="63"/>
      <c r="AL25" s="64"/>
      <c r="AM25" s="63"/>
      <c r="AN25" s="64"/>
      <c r="AO25" s="63"/>
      <c r="AP25" s="64"/>
      <c r="AQ25" s="63"/>
      <c r="AR25" s="64"/>
      <c r="AS25" s="63"/>
      <c r="AT25" s="64"/>
      <c r="AU25" s="63"/>
      <c r="AV25" s="64"/>
      <c r="AW25" s="63"/>
      <c r="AX25" s="64"/>
      <c r="AY25" s="63"/>
      <c r="AZ25" s="64"/>
      <c r="BA25" s="63"/>
      <c r="BB25" s="64"/>
      <c r="BC25" s="63"/>
      <c r="BD25" s="64"/>
      <c r="BE25" s="63"/>
      <c r="BF25" s="64"/>
      <c r="BG25" s="63"/>
      <c r="BH25" s="64"/>
      <c r="BI25" s="63"/>
      <c r="BJ25" s="64"/>
      <c r="BK25" s="63"/>
      <c r="BL25" s="64"/>
      <c r="BM25" s="63"/>
      <c r="BN25" s="64"/>
      <c r="BO25" s="63"/>
      <c r="BP25" s="64"/>
      <c r="BQ25" s="63"/>
      <c r="BR25" s="64"/>
      <c r="BS25" s="63"/>
      <c r="BT25" s="64"/>
      <c r="BU25" s="63"/>
      <c r="BV25" s="68"/>
      <c r="BW25" s="56">
        <f t="shared" si="0"/>
        <v>0</v>
      </c>
    </row>
    <row r="26" spans="1:56" s="3" customFormat="1" ht="19.5" thickBot="1">
      <c r="A26" s="8"/>
      <c r="C26" s="116" t="s">
        <v>5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119" t="s">
        <v>30</v>
      </c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1"/>
    </row>
    <row r="27" spans="1:74" ht="86.25" customHeight="1" thickBot="1">
      <c r="A27" s="112" t="s">
        <v>0</v>
      </c>
      <c r="B27" s="114" t="s">
        <v>1</v>
      </c>
      <c r="C27" s="108" t="s">
        <v>66</v>
      </c>
      <c r="D27" s="109"/>
      <c r="E27" s="108" t="s">
        <v>140</v>
      </c>
      <c r="F27" s="109"/>
      <c r="G27" s="108" t="s">
        <v>67</v>
      </c>
      <c r="H27" s="109"/>
      <c r="I27" s="108" t="s">
        <v>68</v>
      </c>
      <c r="J27" s="109"/>
      <c r="K27" s="108"/>
      <c r="L27" s="109"/>
      <c r="M27" s="108"/>
      <c r="N27" s="109"/>
      <c r="O27" s="108"/>
      <c r="P27" s="109"/>
      <c r="Q27" s="95" t="s">
        <v>107</v>
      </c>
      <c r="R27" s="96"/>
      <c r="S27" s="95" t="s">
        <v>166</v>
      </c>
      <c r="T27" s="96"/>
      <c r="U27" s="95" t="s">
        <v>108</v>
      </c>
      <c r="V27" s="96"/>
      <c r="W27" s="95" t="s">
        <v>109</v>
      </c>
      <c r="X27" s="96"/>
      <c r="Y27" s="95"/>
      <c r="Z27" s="96"/>
      <c r="AA27" s="95"/>
      <c r="AB27" s="96"/>
      <c r="AC27" s="95"/>
      <c r="AD27" s="96"/>
      <c r="AE27" s="95"/>
      <c r="AF27" s="96"/>
      <c r="AG27" s="95"/>
      <c r="AH27" s="96"/>
      <c r="AI27" s="95"/>
      <c r="AJ27" s="96"/>
      <c r="AK27" s="95"/>
      <c r="AL27" s="96"/>
      <c r="AM27" s="95"/>
      <c r="AN27" s="96"/>
      <c r="AO27" s="95"/>
      <c r="AP27" s="96"/>
      <c r="AQ27" s="95"/>
      <c r="AR27" s="96"/>
      <c r="AS27" s="95"/>
      <c r="AT27" s="96"/>
      <c r="AU27" s="95"/>
      <c r="AV27" s="96"/>
      <c r="AW27" s="95"/>
      <c r="AX27" s="96"/>
      <c r="AY27" s="95"/>
      <c r="AZ27" s="96"/>
      <c r="BA27" s="95"/>
      <c r="BB27" s="96"/>
      <c r="BC27" s="95"/>
      <c r="BD27" s="96"/>
      <c r="BF27" s="2"/>
      <c r="BH27" s="2"/>
      <c r="BJ27" s="2"/>
      <c r="BL27" s="2"/>
      <c r="BN27" s="2"/>
      <c r="BP27" s="2"/>
      <c r="BR27" s="2"/>
      <c r="BT27" s="2"/>
      <c r="BV27" s="2"/>
    </row>
    <row r="28" spans="1:74" ht="15.75" thickBot="1">
      <c r="A28" s="113"/>
      <c r="B28" s="115"/>
      <c r="C28" s="4" t="s">
        <v>3</v>
      </c>
      <c r="D28" s="5" t="s">
        <v>2</v>
      </c>
      <c r="E28" s="6" t="s">
        <v>3</v>
      </c>
      <c r="F28" s="5" t="s">
        <v>2</v>
      </c>
      <c r="G28" s="6" t="s">
        <v>3</v>
      </c>
      <c r="H28" s="5" t="s">
        <v>2</v>
      </c>
      <c r="I28" s="6" t="s">
        <v>3</v>
      </c>
      <c r="J28" s="5" t="s">
        <v>2</v>
      </c>
      <c r="K28" s="6" t="s">
        <v>3</v>
      </c>
      <c r="L28" s="5" t="s">
        <v>2</v>
      </c>
      <c r="M28" s="6" t="s">
        <v>3</v>
      </c>
      <c r="N28" s="5" t="s">
        <v>2</v>
      </c>
      <c r="O28" s="6" t="s">
        <v>3</v>
      </c>
      <c r="P28" s="5" t="s">
        <v>2</v>
      </c>
      <c r="Q28" s="6" t="s">
        <v>3</v>
      </c>
      <c r="R28" s="5" t="s">
        <v>2</v>
      </c>
      <c r="S28" s="6" t="s">
        <v>3</v>
      </c>
      <c r="T28" s="5" t="s">
        <v>2</v>
      </c>
      <c r="U28" s="6" t="s">
        <v>3</v>
      </c>
      <c r="V28" s="5" t="s">
        <v>2</v>
      </c>
      <c r="W28" s="6" t="s">
        <v>3</v>
      </c>
      <c r="X28" s="5" t="s">
        <v>2</v>
      </c>
      <c r="Y28" s="6" t="s">
        <v>3</v>
      </c>
      <c r="Z28" s="5" t="s">
        <v>2</v>
      </c>
      <c r="AA28" s="6" t="s">
        <v>3</v>
      </c>
      <c r="AB28" s="5" t="s">
        <v>2</v>
      </c>
      <c r="AC28" s="6" t="s">
        <v>3</v>
      </c>
      <c r="AD28" s="5" t="s">
        <v>2</v>
      </c>
      <c r="AE28" s="6" t="s">
        <v>3</v>
      </c>
      <c r="AF28" s="5" t="s">
        <v>2</v>
      </c>
      <c r="AG28" s="6" t="s">
        <v>3</v>
      </c>
      <c r="AH28" s="5" t="s">
        <v>2</v>
      </c>
      <c r="AI28" s="6" t="s">
        <v>3</v>
      </c>
      <c r="AJ28" s="5" t="s">
        <v>2</v>
      </c>
      <c r="AK28" s="6" t="s">
        <v>3</v>
      </c>
      <c r="AL28" s="5" t="s">
        <v>2</v>
      </c>
      <c r="AM28" s="6" t="s">
        <v>3</v>
      </c>
      <c r="AN28" s="5" t="s">
        <v>2</v>
      </c>
      <c r="AO28" s="6" t="s">
        <v>3</v>
      </c>
      <c r="AP28" s="5" t="s">
        <v>2</v>
      </c>
      <c r="AQ28" s="6" t="s">
        <v>3</v>
      </c>
      <c r="AR28" s="5" t="s">
        <v>2</v>
      </c>
      <c r="AS28" s="6" t="s">
        <v>3</v>
      </c>
      <c r="AT28" s="5" t="s">
        <v>2</v>
      </c>
      <c r="AU28" s="6" t="s">
        <v>3</v>
      </c>
      <c r="AV28" s="5" t="s">
        <v>2</v>
      </c>
      <c r="AW28" s="6" t="s">
        <v>3</v>
      </c>
      <c r="AX28" s="5" t="s">
        <v>2</v>
      </c>
      <c r="AY28" s="6" t="s">
        <v>3</v>
      </c>
      <c r="AZ28" s="5" t="s">
        <v>2</v>
      </c>
      <c r="BA28" s="6" t="s">
        <v>3</v>
      </c>
      <c r="BB28" s="5" t="s">
        <v>2</v>
      </c>
      <c r="BC28" s="15" t="s">
        <v>3</v>
      </c>
      <c r="BD28" s="14" t="s">
        <v>2</v>
      </c>
      <c r="BF28" s="2"/>
      <c r="BH28" s="2"/>
      <c r="BJ28" s="2"/>
      <c r="BL28" s="2"/>
      <c r="BN28" s="2"/>
      <c r="BP28" s="2"/>
      <c r="BR28" s="2"/>
      <c r="BT28" s="2"/>
      <c r="BV28" s="2"/>
    </row>
    <row r="29" spans="1:66" s="20" customFormat="1" ht="18.75" customHeight="1" thickBot="1">
      <c r="A29" s="12" t="s">
        <v>14</v>
      </c>
      <c r="B29" s="13"/>
      <c r="C29" s="16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17"/>
      <c r="AA29" s="18"/>
      <c r="AB29" s="17"/>
      <c r="AC29" s="18"/>
      <c r="AD29" s="17"/>
      <c r="AE29" s="18"/>
      <c r="AF29" s="17"/>
      <c r="AG29" s="18"/>
      <c r="AH29" s="17"/>
      <c r="AI29" s="18"/>
      <c r="AJ29" s="17"/>
      <c r="AK29" s="18"/>
      <c r="AL29" s="17"/>
      <c r="AM29" s="18"/>
      <c r="AN29" s="17"/>
      <c r="AO29" s="18"/>
      <c r="AP29" s="17"/>
      <c r="AQ29" s="18"/>
      <c r="AR29" s="17"/>
      <c r="AS29" s="18"/>
      <c r="AT29" s="17"/>
      <c r="AU29" s="18"/>
      <c r="AV29" s="17"/>
      <c r="AW29" s="18"/>
      <c r="AX29" s="17"/>
      <c r="AY29" s="18"/>
      <c r="AZ29" s="17"/>
      <c r="BA29" s="18"/>
      <c r="BB29" s="17"/>
      <c r="BC29" s="16"/>
      <c r="BD29" s="19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0" customFormat="1" ht="18.75" customHeight="1">
      <c r="A30" s="38">
        <v>1</v>
      </c>
      <c r="B30" s="39" t="s">
        <v>15</v>
      </c>
      <c r="C30" s="40">
        <v>8.9</v>
      </c>
      <c r="D30" s="54"/>
      <c r="E30" s="40">
        <v>7.5</v>
      </c>
      <c r="F30" s="54"/>
      <c r="G30" s="40"/>
      <c r="H30" s="54"/>
      <c r="I30" s="40"/>
      <c r="J30" s="54"/>
      <c r="K30" s="40"/>
      <c r="L30" s="54"/>
      <c r="M30" s="40"/>
      <c r="N30" s="54"/>
      <c r="O30" s="40"/>
      <c r="P30" s="54"/>
      <c r="Q30" s="40">
        <v>10.25</v>
      </c>
      <c r="R30" s="54"/>
      <c r="S30" s="40">
        <v>9.95</v>
      </c>
      <c r="T30" s="54"/>
      <c r="U30" s="40">
        <v>10</v>
      </c>
      <c r="V30" s="54"/>
      <c r="W30" s="40">
        <v>10.5</v>
      </c>
      <c r="X30" s="54"/>
      <c r="Y30" s="40"/>
      <c r="Z30" s="54"/>
      <c r="AA30" s="40"/>
      <c r="AB30" s="54"/>
      <c r="AC30" s="40"/>
      <c r="AD30" s="54"/>
      <c r="AE30" s="40"/>
      <c r="AF30" s="41"/>
      <c r="AG30" s="40"/>
      <c r="AH30" s="41"/>
      <c r="AI30" s="40"/>
      <c r="AJ30" s="41"/>
      <c r="AK30" s="40"/>
      <c r="AL30" s="41"/>
      <c r="AM30" s="40"/>
      <c r="AN30" s="41"/>
      <c r="AO30" s="40"/>
      <c r="AP30" s="41"/>
      <c r="AQ30" s="40"/>
      <c r="AR30" s="41"/>
      <c r="AS30" s="40"/>
      <c r="AT30" s="41"/>
      <c r="AU30" s="40"/>
      <c r="AV30" s="41"/>
      <c r="AW30" s="40"/>
      <c r="AX30" s="41"/>
      <c r="AY30" s="40"/>
      <c r="AZ30" s="41"/>
      <c r="BA30" s="40"/>
      <c r="BB30" s="41"/>
      <c r="BC30" s="40"/>
      <c r="BD30" s="42"/>
      <c r="BE30" s="57">
        <f aca="true" t="shared" si="1" ref="BE30:BE35">COUNTIF(C30:BD30,"&gt;0")</f>
        <v>6</v>
      </c>
      <c r="BF30" s="48"/>
      <c r="BG30" s="48"/>
      <c r="BH30" s="48"/>
      <c r="BI30" s="48"/>
      <c r="BJ30" s="48"/>
      <c r="BK30" s="48"/>
      <c r="BL30" s="48"/>
      <c r="BM30" s="48"/>
      <c r="BN30" s="49"/>
    </row>
    <row r="31" spans="1:57" s="26" customFormat="1" ht="18.75" customHeight="1">
      <c r="A31" s="21">
        <v>2</v>
      </c>
      <c r="B31" s="22" t="s">
        <v>31</v>
      </c>
      <c r="C31" s="60">
        <v>8.9</v>
      </c>
      <c r="D31" s="61"/>
      <c r="E31" s="60"/>
      <c r="F31" s="61"/>
      <c r="G31" s="60"/>
      <c r="H31" s="61"/>
      <c r="I31" s="60"/>
      <c r="J31" s="61"/>
      <c r="K31" s="60"/>
      <c r="L31" s="61"/>
      <c r="M31" s="60"/>
      <c r="N31" s="61"/>
      <c r="O31" s="60"/>
      <c r="P31" s="61"/>
      <c r="Q31" s="60"/>
      <c r="R31" s="61"/>
      <c r="S31" s="60">
        <v>10.75</v>
      </c>
      <c r="T31" s="61"/>
      <c r="U31" s="60">
        <v>12.5</v>
      </c>
      <c r="V31" s="61"/>
      <c r="W31" s="60"/>
      <c r="X31" s="61"/>
      <c r="Y31" s="60"/>
      <c r="Z31" s="61"/>
      <c r="AA31" s="60"/>
      <c r="AB31" s="61"/>
      <c r="AC31" s="60"/>
      <c r="AD31" s="61"/>
      <c r="AE31" s="23"/>
      <c r="AF31" s="32"/>
      <c r="AG31" s="23"/>
      <c r="AH31" s="32"/>
      <c r="AI31" s="23"/>
      <c r="AJ31" s="32"/>
      <c r="AK31" s="23"/>
      <c r="AL31" s="32"/>
      <c r="AM31" s="23"/>
      <c r="AN31" s="32"/>
      <c r="AO31" s="23"/>
      <c r="AP31" s="32"/>
      <c r="AQ31" s="23"/>
      <c r="AR31" s="32"/>
      <c r="AS31" s="23"/>
      <c r="AT31" s="32"/>
      <c r="AU31" s="23"/>
      <c r="AV31" s="32"/>
      <c r="AW31" s="23"/>
      <c r="AX31" s="32"/>
      <c r="AY31" s="23"/>
      <c r="AZ31" s="32"/>
      <c r="BA31" s="23"/>
      <c r="BB31" s="32"/>
      <c r="BC31" s="23"/>
      <c r="BD31" s="33"/>
      <c r="BE31" s="57">
        <f t="shared" si="1"/>
        <v>3</v>
      </c>
    </row>
    <row r="32" spans="1:57" s="20" customFormat="1" ht="18.75" customHeight="1">
      <c r="A32" s="27">
        <v>3</v>
      </c>
      <c r="B32" s="28" t="s">
        <v>29</v>
      </c>
      <c r="C32" s="29">
        <v>4.65</v>
      </c>
      <c r="D32" s="30"/>
      <c r="E32" s="29">
        <v>4.2</v>
      </c>
      <c r="F32" s="30"/>
      <c r="G32" s="29"/>
      <c r="H32" s="30"/>
      <c r="I32" s="29">
        <v>3.5</v>
      </c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/>
      <c r="V32" s="30"/>
      <c r="W32" s="29"/>
      <c r="X32" s="30"/>
      <c r="Y32" s="29"/>
      <c r="Z32" s="30"/>
      <c r="AA32" s="29"/>
      <c r="AB32" s="30"/>
      <c r="AC32" s="29"/>
      <c r="AD32" s="30"/>
      <c r="AE32" s="29"/>
      <c r="AF32" s="30"/>
      <c r="AG32" s="29"/>
      <c r="AH32" s="30"/>
      <c r="AI32" s="29"/>
      <c r="AJ32" s="30"/>
      <c r="AK32" s="29"/>
      <c r="AL32" s="30"/>
      <c r="AM32" s="29"/>
      <c r="AN32" s="30"/>
      <c r="AO32" s="29"/>
      <c r="AP32" s="30"/>
      <c r="AQ32" s="29"/>
      <c r="AR32" s="30"/>
      <c r="AS32" s="29"/>
      <c r="AT32" s="30"/>
      <c r="AU32" s="29"/>
      <c r="AV32" s="30"/>
      <c r="AW32" s="29"/>
      <c r="AX32" s="30"/>
      <c r="AY32" s="29"/>
      <c r="AZ32" s="30"/>
      <c r="BA32" s="29"/>
      <c r="BB32" s="30"/>
      <c r="BC32" s="29"/>
      <c r="BD32" s="31"/>
      <c r="BE32" s="57">
        <f t="shared" si="1"/>
        <v>3</v>
      </c>
    </row>
    <row r="33" spans="1:57" s="26" customFormat="1" ht="18.75" customHeight="1">
      <c r="A33" s="21">
        <v>4</v>
      </c>
      <c r="B33" s="22" t="s">
        <v>32</v>
      </c>
      <c r="C33" s="60">
        <v>8.9</v>
      </c>
      <c r="D33" s="61"/>
      <c r="E33" s="60">
        <v>7.5</v>
      </c>
      <c r="F33" s="61"/>
      <c r="G33" s="60"/>
      <c r="H33" s="61"/>
      <c r="I33" s="60"/>
      <c r="J33" s="61"/>
      <c r="K33" s="60"/>
      <c r="L33" s="61"/>
      <c r="M33" s="60"/>
      <c r="N33" s="61"/>
      <c r="O33" s="60"/>
      <c r="P33" s="61"/>
      <c r="Q33" s="60">
        <v>10.25</v>
      </c>
      <c r="R33" s="61"/>
      <c r="S33" s="60">
        <v>9.95</v>
      </c>
      <c r="T33" s="61"/>
      <c r="U33" s="60">
        <v>12</v>
      </c>
      <c r="V33" s="61"/>
      <c r="W33" s="60">
        <v>10.5</v>
      </c>
      <c r="X33" s="61"/>
      <c r="Y33" s="60"/>
      <c r="Z33" s="61"/>
      <c r="AA33" s="60"/>
      <c r="AB33" s="61"/>
      <c r="AC33" s="60"/>
      <c r="AD33" s="61"/>
      <c r="AE33" s="23"/>
      <c r="AF33" s="32"/>
      <c r="AG33" s="23"/>
      <c r="AH33" s="32"/>
      <c r="AI33" s="23"/>
      <c r="AJ33" s="32"/>
      <c r="AK33" s="23"/>
      <c r="AL33" s="32"/>
      <c r="AM33" s="23"/>
      <c r="AN33" s="32"/>
      <c r="AO33" s="23"/>
      <c r="AP33" s="32"/>
      <c r="AQ33" s="23"/>
      <c r="AR33" s="32"/>
      <c r="AS33" s="23"/>
      <c r="AT33" s="32"/>
      <c r="AU33" s="23"/>
      <c r="AV33" s="32"/>
      <c r="AW33" s="23"/>
      <c r="AX33" s="32"/>
      <c r="AY33" s="23"/>
      <c r="AZ33" s="32"/>
      <c r="BA33" s="23"/>
      <c r="BB33" s="32"/>
      <c r="BC33" s="23"/>
      <c r="BD33" s="33"/>
      <c r="BE33" s="57">
        <f t="shared" si="1"/>
        <v>6</v>
      </c>
    </row>
    <row r="34" spans="1:57" s="20" customFormat="1" ht="18.75" customHeight="1">
      <c r="A34" s="27">
        <v>5</v>
      </c>
      <c r="B34" s="34" t="s">
        <v>33</v>
      </c>
      <c r="C34" s="29">
        <v>10.9</v>
      </c>
      <c r="D34" s="59"/>
      <c r="E34" s="29">
        <v>7.5</v>
      </c>
      <c r="F34" s="59"/>
      <c r="G34" s="29"/>
      <c r="H34" s="59"/>
      <c r="I34" s="29"/>
      <c r="J34" s="59"/>
      <c r="K34" s="29"/>
      <c r="L34" s="59"/>
      <c r="M34" s="29"/>
      <c r="N34" s="59"/>
      <c r="O34" s="29"/>
      <c r="P34" s="59"/>
      <c r="Q34" s="29"/>
      <c r="R34" s="59"/>
      <c r="S34" s="29">
        <v>10.45</v>
      </c>
      <c r="T34" s="59"/>
      <c r="U34" s="29">
        <v>12</v>
      </c>
      <c r="V34" s="59"/>
      <c r="W34" s="29">
        <v>10.5</v>
      </c>
      <c r="X34" s="59"/>
      <c r="Y34" s="29"/>
      <c r="Z34" s="59"/>
      <c r="AA34" s="29"/>
      <c r="AB34" s="59"/>
      <c r="AC34" s="29"/>
      <c r="AD34" s="59"/>
      <c r="AE34" s="29"/>
      <c r="AF34" s="30"/>
      <c r="AG34" s="29"/>
      <c r="AH34" s="30"/>
      <c r="AI34" s="29"/>
      <c r="AJ34" s="30"/>
      <c r="AK34" s="29"/>
      <c r="AL34" s="30"/>
      <c r="AM34" s="29"/>
      <c r="AN34" s="30"/>
      <c r="AO34" s="29"/>
      <c r="AP34" s="30"/>
      <c r="AQ34" s="29"/>
      <c r="AR34" s="30"/>
      <c r="AS34" s="29"/>
      <c r="AT34" s="30"/>
      <c r="AU34" s="29"/>
      <c r="AV34" s="30"/>
      <c r="AW34" s="29"/>
      <c r="AX34" s="30"/>
      <c r="AY34" s="29"/>
      <c r="AZ34" s="30"/>
      <c r="BA34" s="29"/>
      <c r="BB34" s="30"/>
      <c r="BC34" s="29"/>
      <c r="BD34" s="31"/>
      <c r="BE34" s="57">
        <f t="shared" si="1"/>
        <v>5</v>
      </c>
    </row>
    <row r="35" spans="1:57" s="26" customFormat="1" ht="18.75" customHeight="1">
      <c r="A35" s="21">
        <v>6</v>
      </c>
      <c r="B35" s="35" t="s">
        <v>34</v>
      </c>
      <c r="C35" s="60">
        <v>4.65</v>
      </c>
      <c r="D35" s="61"/>
      <c r="E35" s="60">
        <v>3.7</v>
      </c>
      <c r="F35" s="61"/>
      <c r="G35" s="60"/>
      <c r="H35" s="61"/>
      <c r="I35" s="60">
        <v>3.95</v>
      </c>
      <c r="J35" s="61"/>
      <c r="K35" s="60"/>
      <c r="L35" s="61"/>
      <c r="M35" s="60"/>
      <c r="N35" s="61"/>
      <c r="O35" s="60"/>
      <c r="P35" s="61"/>
      <c r="Q35" s="60"/>
      <c r="R35" s="61"/>
      <c r="S35" s="60"/>
      <c r="T35" s="61"/>
      <c r="U35" s="60"/>
      <c r="V35" s="61"/>
      <c r="W35" s="60"/>
      <c r="X35" s="61"/>
      <c r="Y35" s="60"/>
      <c r="Z35" s="61"/>
      <c r="AA35" s="60"/>
      <c r="AB35" s="61"/>
      <c r="AC35" s="60"/>
      <c r="AD35" s="61"/>
      <c r="AE35" s="23"/>
      <c r="AF35" s="32"/>
      <c r="AG35" s="23"/>
      <c r="AH35" s="32"/>
      <c r="AI35" s="23"/>
      <c r="AJ35" s="32"/>
      <c r="AK35" s="23"/>
      <c r="AL35" s="32"/>
      <c r="AM35" s="23"/>
      <c r="AN35" s="32"/>
      <c r="AO35" s="23"/>
      <c r="AP35" s="32"/>
      <c r="AQ35" s="23"/>
      <c r="AR35" s="32"/>
      <c r="AS35" s="23"/>
      <c r="AT35" s="32"/>
      <c r="AU35" s="23"/>
      <c r="AV35" s="32"/>
      <c r="AW35" s="23"/>
      <c r="AX35" s="32"/>
      <c r="AY35" s="23"/>
      <c r="AZ35" s="32"/>
      <c r="BA35" s="23"/>
      <c r="BB35" s="32"/>
      <c r="BC35" s="23"/>
      <c r="BD35" s="33"/>
      <c r="BE35" s="57">
        <f t="shared" si="1"/>
        <v>3</v>
      </c>
    </row>
    <row r="36" spans="1:63" s="20" customFormat="1" ht="18.75" customHeight="1">
      <c r="A36" s="27"/>
      <c r="B36" s="28"/>
      <c r="C36" s="69" t="s">
        <v>3</v>
      </c>
      <c r="D36" s="70" t="s">
        <v>138</v>
      </c>
      <c r="E36" s="69" t="s">
        <v>3</v>
      </c>
      <c r="F36" s="70" t="s">
        <v>138</v>
      </c>
      <c r="G36" s="69" t="s">
        <v>3</v>
      </c>
      <c r="H36" s="70" t="s">
        <v>138</v>
      </c>
      <c r="I36" s="69" t="s">
        <v>3</v>
      </c>
      <c r="J36" s="70" t="s">
        <v>138</v>
      </c>
      <c r="K36" s="69" t="s">
        <v>3</v>
      </c>
      <c r="L36" s="70" t="s">
        <v>138</v>
      </c>
      <c r="M36" s="69" t="s">
        <v>3</v>
      </c>
      <c r="N36" s="70" t="s">
        <v>138</v>
      </c>
      <c r="O36" s="69" t="s">
        <v>3</v>
      </c>
      <c r="P36" s="70" t="s">
        <v>138</v>
      </c>
      <c r="Q36" s="69" t="s">
        <v>3</v>
      </c>
      <c r="R36" s="70" t="s">
        <v>138</v>
      </c>
      <c r="S36" s="69" t="s">
        <v>3</v>
      </c>
      <c r="T36" s="70" t="s">
        <v>138</v>
      </c>
      <c r="U36" s="69" t="s">
        <v>3</v>
      </c>
      <c r="V36" s="70" t="s">
        <v>138</v>
      </c>
      <c r="W36" s="69" t="s">
        <v>3</v>
      </c>
      <c r="X36" s="70" t="s">
        <v>138</v>
      </c>
      <c r="Y36" s="69" t="s">
        <v>3</v>
      </c>
      <c r="Z36" s="70" t="s">
        <v>138</v>
      </c>
      <c r="AA36" s="69" t="s">
        <v>3</v>
      </c>
      <c r="AB36" s="70" t="s">
        <v>138</v>
      </c>
      <c r="AC36" s="69" t="s">
        <v>3</v>
      </c>
      <c r="AD36" s="70" t="s">
        <v>138</v>
      </c>
      <c r="AE36" s="69" t="s">
        <v>3</v>
      </c>
      <c r="AF36" s="70" t="s">
        <v>138</v>
      </c>
      <c r="AG36" s="69" t="s">
        <v>3</v>
      </c>
      <c r="AH36" s="70" t="s">
        <v>138</v>
      </c>
      <c r="AI36" s="69" t="s">
        <v>3</v>
      </c>
      <c r="AJ36" s="70" t="s">
        <v>138</v>
      </c>
      <c r="AK36" s="69" t="s">
        <v>3</v>
      </c>
      <c r="AL36" s="70" t="s">
        <v>138</v>
      </c>
      <c r="AM36" s="69" t="s">
        <v>3</v>
      </c>
      <c r="AN36" s="70" t="s">
        <v>138</v>
      </c>
      <c r="AO36" s="69" t="s">
        <v>3</v>
      </c>
      <c r="AP36" s="70" t="s">
        <v>138</v>
      </c>
      <c r="AQ36" s="69" t="s">
        <v>3</v>
      </c>
      <c r="AR36" s="70" t="s">
        <v>138</v>
      </c>
      <c r="AS36" s="69" t="s">
        <v>3</v>
      </c>
      <c r="AT36" s="70" t="s">
        <v>138</v>
      </c>
      <c r="AU36" s="69" t="s">
        <v>3</v>
      </c>
      <c r="AV36" s="70" t="s">
        <v>138</v>
      </c>
      <c r="AW36" s="69" t="s">
        <v>3</v>
      </c>
      <c r="AX36" s="70" t="s">
        <v>138</v>
      </c>
      <c r="AY36" s="69" t="s">
        <v>3</v>
      </c>
      <c r="AZ36" s="70" t="s">
        <v>138</v>
      </c>
      <c r="BA36" s="69" t="s">
        <v>3</v>
      </c>
      <c r="BB36" s="70" t="s">
        <v>138</v>
      </c>
      <c r="BC36" s="69" t="s">
        <v>3</v>
      </c>
      <c r="BD36" s="70" t="s">
        <v>138</v>
      </c>
      <c r="BE36" s="57"/>
      <c r="BF36" s="78" t="s">
        <v>143</v>
      </c>
      <c r="BG36" s="78" t="s">
        <v>7</v>
      </c>
      <c r="BH36" s="78" t="s">
        <v>8</v>
      </c>
      <c r="BI36" s="78" t="s">
        <v>9</v>
      </c>
      <c r="BK36" s="77" t="s">
        <v>144</v>
      </c>
    </row>
    <row r="37" spans="1:63" s="26" customFormat="1" ht="18.75" customHeight="1">
      <c r="A37" s="21">
        <v>7</v>
      </c>
      <c r="B37" s="35" t="s">
        <v>141</v>
      </c>
      <c r="C37" s="60"/>
      <c r="D37" s="90"/>
      <c r="E37" s="60">
        <v>11.5</v>
      </c>
      <c r="F37" s="90">
        <v>1225</v>
      </c>
      <c r="G37" s="60">
        <v>14.99</v>
      </c>
      <c r="H37" s="90">
        <v>1685</v>
      </c>
      <c r="I37" s="60"/>
      <c r="J37" s="90"/>
      <c r="K37" s="60"/>
      <c r="L37" s="90"/>
      <c r="M37" s="60"/>
      <c r="N37" s="90"/>
      <c r="O37" s="60"/>
      <c r="P37" s="90"/>
      <c r="Q37" s="60"/>
      <c r="R37" s="90"/>
      <c r="S37" s="60">
        <v>17.95</v>
      </c>
      <c r="T37" s="90">
        <v>1365</v>
      </c>
      <c r="U37" s="60">
        <v>19</v>
      </c>
      <c r="V37" s="90">
        <v>1740</v>
      </c>
      <c r="W37" s="60">
        <v>14.95</v>
      </c>
      <c r="X37" s="90">
        <v>1215</v>
      </c>
      <c r="Y37" s="60"/>
      <c r="Z37" s="62"/>
      <c r="AA37" s="60"/>
      <c r="AB37" s="62"/>
      <c r="AC37" s="23"/>
      <c r="AD37" s="32"/>
      <c r="AE37" s="23"/>
      <c r="AF37" s="32"/>
      <c r="AG37" s="23"/>
      <c r="AH37" s="32"/>
      <c r="AI37" s="23"/>
      <c r="AJ37" s="32"/>
      <c r="AK37" s="23"/>
      <c r="AL37" s="32"/>
      <c r="AM37" s="23"/>
      <c r="AN37" s="32"/>
      <c r="AO37" s="23"/>
      <c r="AP37" s="32"/>
      <c r="AQ37" s="23"/>
      <c r="AR37" s="32"/>
      <c r="AS37" s="23"/>
      <c r="AT37" s="32"/>
      <c r="AU37" s="23"/>
      <c r="AV37" s="32"/>
      <c r="AW37" s="23"/>
      <c r="AX37" s="32"/>
      <c r="AY37" s="23"/>
      <c r="AZ37" s="32"/>
      <c r="BA37" s="23"/>
      <c r="BB37" s="32"/>
      <c r="BC37" s="23"/>
      <c r="BD37" s="33"/>
      <c r="BE37" s="57">
        <f>COUNTIF(C37:BD37,"&gt;0")/2</f>
        <v>5</v>
      </c>
      <c r="BF37" s="76">
        <f>SUM(C37,E37,G37,I37,K37,M37,O37,Q37,S37,U37,W37,Y37,AA37,AC37,AE37,AG37,AI37,AK37,AM37,AO37,AQ37,AS37,AU37,AW37,AY37,BA37,BC37)</f>
        <v>78.39</v>
      </c>
      <c r="BG37" s="26">
        <f>BF37/BE37</f>
        <v>15.678</v>
      </c>
      <c r="BH37" s="76">
        <f>MIN(C37,E37,G37,I37,K37,M37,O37,Q37,S37,U37,W37,Y37,AA37,AC37,AE37,AG37,AI37,AK37,AM37,AO37,AQ37,AS37,AU37,AW37,AY37,BA37,BC37)</f>
        <v>11.5</v>
      </c>
      <c r="BI37" s="76">
        <f>MAX(C37,E37,G37,I37,K37,M37,O37,Q37,S37,U37,W37,Y37,AA37,AC37,AE37,AG37,AI37,AK37,AM37,AO37,AQ37,AS37,AU37,AW37,AY37,BA37,BC37)</f>
        <v>19</v>
      </c>
      <c r="BK37" s="86">
        <f>D37+F37+H37+J37+L37+N37+P37+R37+T37+V37+X37+Z37+AB37+AD37+AF37+AH37+AJ37+AL37+AN37+AP37+AR37+AT37+AV37+AX37+AZ37+BB37+BD37</f>
        <v>7230</v>
      </c>
    </row>
    <row r="38" spans="1:63" s="20" customFormat="1" ht="18.75" customHeight="1" thickBot="1">
      <c r="A38" s="43">
        <v>8</v>
      </c>
      <c r="B38" s="44" t="s">
        <v>142</v>
      </c>
      <c r="C38" s="45">
        <v>15.86</v>
      </c>
      <c r="D38" s="91">
        <v>1930</v>
      </c>
      <c r="E38" s="45">
        <v>16.7</v>
      </c>
      <c r="F38" s="91">
        <v>2500</v>
      </c>
      <c r="G38" s="45">
        <v>19.99</v>
      </c>
      <c r="H38" s="91">
        <v>2610</v>
      </c>
      <c r="I38" s="45"/>
      <c r="J38" s="91"/>
      <c r="K38" s="45"/>
      <c r="L38" s="91"/>
      <c r="M38" s="45"/>
      <c r="N38" s="91"/>
      <c r="O38" s="45"/>
      <c r="P38" s="91"/>
      <c r="Q38" s="45"/>
      <c r="R38" s="91"/>
      <c r="S38" s="45">
        <v>26.95</v>
      </c>
      <c r="T38" s="91">
        <v>2335</v>
      </c>
      <c r="U38" s="45">
        <v>29</v>
      </c>
      <c r="V38" s="91">
        <v>3075</v>
      </c>
      <c r="W38" s="45">
        <v>22.95</v>
      </c>
      <c r="X38" s="91">
        <v>2565</v>
      </c>
      <c r="Y38" s="45"/>
      <c r="Z38" s="46"/>
      <c r="AA38" s="45"/>
      <c r="AB38" s="46"/>
      <c r="AC38" s="45"/>
      <c r="AD38" s="46"/>
      <c r="AE38" s="45"/>
      <c r="AF38" s="46"/>
      <c r="AG38" s="45"/>
      <c r="AH38" s="46"/>
      <c r="AI38" s="45"/>
      <c r="AJ38" s="46"/>
      <c r="AK38" s="45"/>
      <c r="AL38" s="46"/>
      <c r="AM38" s="45"/>
      <c r="AN38" s="46"/>
      <c r="AO38" s="45"/>
      <c r="AP38" s="46"/>
      <c r="AQ38" s="45"/>
      <c r="AR38" s="46"/>
      <c r="AS38" s="45"/>
      <c r="AT38" s="46"/>
      <c r="AU38" s="45"/>
      <c r="AV38" s="46"/>
      <c r="AW38" s="45"/>
      <c r="AX38" s="46"/>
      <c r="AY38" s="45"/>
      <c r="AZ38" s="46"/>
      <c r="BA38" s="45"/>
      <c r="BB38" s="46"/>
      <c r="BC38" s="45"/>
      <c r="BD38" s="47"/>
      <c r="BE38" s="57">
        <f>COUNTIF(C38:BD38,"&gt;0")/2</f>
        <v>6</v>
      </c>
      <c r="BF38" s="76">
        <f>SUM(C38,E38,G38,I38,K38,M38,O38,Q38,S38,U38,W38,Y38,AA38,AC38,AE38,AG38,AI38,AK38,AM38,AO38,AQ38,AS38,AU38,AW38,AY38,BA38,BC38)</f>
        <v>131.45</v>
      </c>
      <c r="BG38" s="26">
        <f>BF38/BE38</f>
        <v>21.90833333333333</v>
      </c>
      <c r="BH38" s="76">
        <f>MIN(C38,E38,G38,I38,K38,M38,O38,Q38,S38,U38,W38,Y38,AA38,AC38,AE38,AG38,AI38,AK38,AM38,AO38,AQ38,AS38,AU38,AW38,AY38,BA38,BC38)</f>
        <v>15.86</v>
      </c>
      <c r="BI38" s="76">
        <f>MAX(C38,E38,G38,I38,K38,M38,O38,Q38,S38,U38,W38,Y38,AA38,AC38,AE38,AG38,AI38,AK38,AM38,AO38,AQ38,AS38,AU38,AW38,AY38,BA38,BC38)</f>
        <v>29</v>
      </c>
      <c r="BK38" s="86">
        <f>D38+F38+H38+J38+L38+N38+P38+R38+T38+V38+X38+Z38+AB38+AD38+AF38+AH38+AJ38+AL38+AN38+AP38+AR38+AT38+AV38+AX38+AZ38+BB38+BD38</f>
        <v>15015</v>
      </c>
    </row>
    <row r="39" spans="57:74" ht="15">
      <c r="BE39" s="79">
        <f>SUM(BE37:BE38)</f>
        <v>11</v>
      </c>
      <c r="BF39" s="79">
        <f>SUM(BF37:BF38)</f>
        <v>209.83999999999997</v>
      </c>
      <c r="BG39" s="82">
        <f>BF39/BE39</f>
        <v>19.076363636363634</v>
      </c>
      <c r="BH39" s="81">
        <f>MIN(BH37:BH38)</f>
        <v>11.5</v>
      </c>
      <c r="BI39" s="81">
        <f>MAX(BI37:BI38)</f>
        <v>29</v>
      </c>
      <c r="BJ39" s="50"/>
      <c r="BK39" s="50"/>
      <c r="BL39" s="77" t="s">
        <v>145</v>
      </c>
      <c r="BM39" s="50"/>
      <c r="BN39" s="50"/>
      <c r="BP39" s="2"/>
      <c r="BR39" s="2"/>
      <c r="BT39" s="2"/>
      <c r="BU39" s="2">
        <f>(BF37+BF38)/(BK37+BK38)*1000</f>
        <v>9.433131040683298</v>
      </c>
      <c r="BV39" s="2"/>
    </row>
  </sheetData>
  <sheetProtection/>
  <mergeCells count="68">
    <mergeCell ref="A1:B1"/>
    <mergeCell ref="A2:B2"/>
    <mergeCell ref="A3:B3"/>
    <mergeCell ref="AU27:AV27"/>
    <mergeCell ref="AW27:AX27"/>
    <mergeCell ref="AY27:AZ27"/>
    <mergeCell ref="BA27:BB27"/>
    <mergeCell ref="BC27:BD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K27:L27"/>
    <mergeCell ref="M27:N27"/>
    <mergeCell ref="O27:P27"/>
    <mergeCell ref="Q27:R27"/>
    <mergeCell ref="S27:T27"/>
    <mergeCell ref="U27:V27"/>
    <mergeCell ref="A27:A28"/>
    <mergeCell ref="B27:B28"/>
    <mergeCell ref="C27:D27"/>
    <mergeCell ref="E27:F27"/>
    <mergeCell ref="G27:H27"/>
    <mergeCell ref="I27:J27"/>
    <mergeCell ref="BU5:BV5"/>
    <mergeCell ref="C26:P26"/>
    <mergeCell ref="Q26:BD26"/>
    <mergeCell ref="BG5:BH5"/>
    <mergeCell ref="BI5:BJ5"/>
    <mergeCell ref="BK5:BL5"/>
    <mergeCell ref="BM5:BN5"/>
    <mergeCell ref="BO5:BP5"/>
    <mergeCell ref="BQ5:BR5"/>
    <mergeCell ref="AI5:AJ5"/>
    <mergeCell ref="AY5:AZ5"/>
    <mergeCell ref="BA5:BB5"/>
    <mergeCell ref="BC5:BD5"/>
    <mergeCell ref="BE5:BF5"/>
    <mergeCell ref="BS5:BT5"/>
    <mergeCell ref="W5:X5"/>
    <mergeCell ref="Y5:Z5"/>
    <mergeCell ref="AA5:AB5"/>
    <mergeCell ref="AC5:AD5"/>
    <mergeCell ref="AE5:AF5"/>
    <mergeCell ref="AG5:AH5"/>
    <mergeCell ref="K5:L5"/>
    <mergeCell ref="M5:N5"/>
    <mergeCell ref="O5:P5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C4:P4"/>
    <mergeCell ref="Q4:AH4"/>
    <mergeCell ref="AI4:BV4"/>
  </mergeCells>
  <dataValidations count="4">
    <dataValidation type="list" allowBlank="1" showInputMessage="1" showErrorMessage="1" sqref="BJ8:BJ25 BL8:BL25 AD8:AD25 AF8:AF25 AH8:AH25 AJ8:AJ25 AX8:AX25 AL8:AL25 BD8:BD25 AJ37:AJ38 AH37:AH38 AF37:AF38 AD37:AD38 AN8:AN25 AV37:AV38 AZ8:AZ25 AT37:AT38 AR37:AR38 AP37:AP38 BD37:BD38 BB37:BB38 AZ37:AZ38 AX37:AX38 AN37:AN38 AB37:AB38 BB8:BB25 AP8:AP25 AR8:AR25 AN30:AN35 AX30:AX35 AZ30:AZ35 BB30:BB35 BD30:BD35 AP30:AP35 AR30:AR35 AT30:AT35 AV30:AV35 AT8:AT25 AF30:AF35 AH30:AH35 AJ30:AJ35 AL30:AL35 AL37:AL38 BN8:BN25 BF8:BF25 BH8:BH25 BP8:BP25 BR8:BR25 BT8:BT25 BV8:BV25 Z37:Z38 R30:R35 N30:N35 L30:L35 X30:X35 J30:J35 H30:H35 F30:F35 Z30:Z35 V30:V35 AB30:AB35 T30:T35 T22:T25 T8:T19 D8:D25 F8:F25 H8:H25 J8:J25 L8:L25 N8:N25 P8:P25 R8:R25 AV8:AV25 V8:V25 X8:X25 Z8:Z25 AB8:AB25 AD30:AD35 D30:D35 P30:P35">
      <formula1>Λάρνακα!#REF!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AK37:AK38 BU8:BU25 BK8:BK25 BM8:BM25 AC8:AC25 AE8:AE25 AG8:AG25 AI8:AI25 AK8:AK25 AI37:AI38 AG37:AG38 AE37:AE38 AU37:AU38 BC8:BC25 AM8:AM25 AS37:AS38 AQ37:AQ38 BC37:BC38 BA37:BA38 AY37:AY38 AW37:AW38 AO37:AO38 AM37:AM38 AA37:AA38 AO8:AO25 AY8:AY25 BA8:BA25 S8:S19 AW8:AW25 AM30:AM35 AO30:AO35 AW30:AW35 AY30:AY35 BA30:BA35 BC30:BC35 AQ30:AQ35 AS30:AS35 AU30:AU35 AE30:AE35 AG30:AG35 AI30:AI35 AK30:AK35 AU8:AU25 AC37:AC38 BE8:BE25 BG8:BG25 BI8:BI25 BO8:BO25 BQ8:BQ25 BS8:BS25 Y37:Y38 M30:M35 K30:K35 I30:I35 G30:G35 E30:E35 Q30:Q35 S30:S35 U30:U35 W30:W35 Y30:Y35 AC30:AC35 S22:S25 AQ8:AQ25 C8:C25 E8:E25 G8:G25 I8:I25 K8:K25 M8:M25 O8:O25 Q8:Q25 AS8:AS25 U8:U25 W8:W25 Y8:Y25 AA8:AA25 AA30:AA35 C30:C35 O30:O35 O37:O38 M37:M38 K37:K38 I37:I38 G37:G38 E37:E38 Q37:Q38 S37:S38 U37:U38 W37:W38 C37:C38">
      <formula1>0</formula1>
    </dataValidation>
    <dataValidation type="whole" allowBlank="1" showInputMessage="1" showErrorMessage="1" promptTitle="Βάρος σε g" sqref="D38 F38 H38 J38 L38 N38 P38 R38 T38 V38 X38">
      <formula1>300</formula1>
      <formula2>4000</formula2>
    </dataValidation>
    <dataValidation type="whole" allowBlank="1" showInputMessage="1" showErrorMessage="1" promptTitle="Βάρος σε g" sqref="D37 F37 H37 J37 L37 N37 P37 R37 T37 V37 X37">
      <formula1>300</formula1>
      <formula2>3000</formula2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W38"/>
  <sheetViews>
    <sheetView zoomScaleSheetLayoutView="100" zoomScalePageLayoutView="0" workbookViewId="0" topLeftCell="A1">
      <pane xSplit="2" ySplit="6" topLeftCell="C7" activePane="bottomRight" state="frozen"/>
      <selection pane="topLeft" activeCell="CD40" sqref="CD40"/>
      <selection pane="topRight" activeCell="CD40" sqref="CD40"/>
      <selection pane="bottomLeft" activeCell="CD40" sqref="CD40"/>
      <selection pane="bottomRight" activeCell="A4" sqref="A4:IV7"/>
    </sheetView>
  </sheetViews>
  <sheetFormatPr defaultColWidth="9.140625" defaultRowHeight="15"/>
  <cols>
    <col min="1" max="1" width="5.140625" style="9" customWidth="1"/>
    <col min="2" max="2" width="52.8515625" style="2" customWidth="1"/>
    <col min="3" max="3" width="5.421875" style="2" customWidth="1"/>
    <col min="4" max="4" width="5.421875" style="7" customWidth="1"/>
    <col min="5" max="5" width="5.421875" style="2" customWidth="1"/>
    <col min="6" max="6" width="6.57421875" style="7" customWidth="1"/>
    <col min="7" max="7" width="5.421875" style="2" customWidth="1"/>
    <col min="8" max="8" width="3.57421875" style="7" customWidth="1"/>
    <col min="9" max="9" width="5.421875" style="2" customWidth="1"/>
    <col min="10" max="10" width="6.00390625" style="7" customWidth="1"/>
    <col min="11" max="11" width="5.421875" style="2" customWidth="1"/>
    <col min="12" max="12" width="3.57421875" style="7" customWidth="1"/>
    <col min="13" max="13" width="5.421875" style="2" customWidth="1"/>
    <col min="14" max="14" width="3.57421875" style="7" customWidth="1"/>
    <col min="15" max="15" width="5.421875" style="2" customWidth="1"/>
    <col min="16" max="16" width="3.57421875" style="7" customWidth="1"/>
    <col min="17" max="17" width="5.421875" style="2" customWidth="1"/>
    <col min="18" max="18" width="5.57421875" style="7" customWidth="1"/>
    <col min="19" max="19" width="5.421875" style="2" customWidth="1"/>
    <col min="20" max="20" width="6.28125" style="7" customWidth="1"/>
    <col min="21" max="21" width="5.421875" style="2" customWidth="1"/>
    <col min="22" max="22" width="5.57421875" style="7" customWidth="1"/>
    <col min="23" max="23" width="5.421875" style="2" customWidth="1"/>
    <col min="24" max="24" width="6.28125" style="7" customWidth="1"/>
    <col min="25" max="25" width="5.421875" style="2" customWidth="1"/>
    <col min="26" max="26" width="6.00390625" style="7" customWidth="1"/>
    <col min="27" max="27" width="5.421875" style="2" customWidth="1"/>
    <col min="28" max="28" width="5.8515625" style="7" customWidth="1"/>
    <col min="29" max="29" width="5.421875" style="2" customWidth="1"/>
    <col min="30" max="30" width="6.8515625" style="7" customWidth="1"/>
    <col min="31" max="31" width="5.421875" style="2" customWidth="1"/>
    <col min="32" max="32" width="6.57421875" style="7" customWidth="1"/>
    <col min="33" max="33" width="5.421875" style="2" customWidth="1"/>
    <col min="34" max="34" width="7.421875" style="7" customWidth="1"/>
    <col min="35" max="35" width="5.421875" style="2" customWidth="1"/>
    <col min="36" max="36" width="3.57421875" style="7" customWidth="1"/>
    <col min="37" max="37" width="5.421875" style="2" customWidth="1"/>
    <col min="38" max="38" width="3.57421875" style="7" customWidth="1"/>
    <col min="39" max="39" width="5.421875" style="2" customWidth="1"/>
    <col min="40" max="40" width="3.57421875" style="7" customWidth="1"/>
    <col min="41" max="41" width="5.421875" style="2" customWidth="1"/>
    <col min="42" max="42" width="3.57421875" style="7" customWidth="1"/>
    <col min="43" max="43" width="5.421875" style="2" customWidth="1"/>
    <col min="44" max="44" width="3.57421875" style="7" customWidth="1"/>
    <col min="45" max="45" width="5.421875" style="2" customWidth="1"/>
    <col min="46" max="46" width="3.57421875" style="7" customWidth="1"/>
    <col min="47" max="47" width="5.421875" style="2" customWidth="1"/>
    <col min="48" max="48" width="3.57421875" style="7" customWidth="1"/>
    <col min="49" max="49" width="5.421875" style="2" customWidth="1"/>
    <col min="50" max="50" width="3.57421875" style="7" customWidth="1"/>
    <col min="51" max="51" width="5.421875" style="2" customWidth="1"/>
    <col min="52" max="52" width="3.57421875" style="7" customWidth="1"/>
    <col min="53" max="53" width="5.421875" style="2" customWidth="1"/>
    <col min="54" max="54" width="3.57421875" style="7" customWidth="1"/>
    <col min="55" max="55" width="5.421875" style="2" customWidth="1"/>
    <col min="56" max="56" width="3.57421875" style="7" customWidth="1"/>
    <col min="57" max="57" width="5.421875" style="2" customWidth="1"/>
    <col min="58" max="58" width="7.00390625" style="7" customWidth="1"/>
    <col min="59" max="59" width="7.00390625" style="2" customWidth="1"/>
    <col min="60" max="60" width="7.00390625" style="7" customWidth="1"/>
    <col min="61" max="61" width="7.00390625" style="2" customWidth="1"/>
    <col min="62" max="62" width="3.57421875" style="7" customWidth="1"/>
    <col min="63" max="63" width="7.00390625" style="2" customWidth="1"/>
    <col min="64" max="64" width="3.57421875" style="7" customWidth="1"/>
    <col min="65" max="65" width="5.421875" style="2" customWidth="1"/>
    <col min="66" max="66" width="3.57421875" style="7" customWidth="1"/>
    <col min="67" max="67" width="5.421875" style="2" customWidth="1"/>
    <col min="68" max="68" width="3.57421875" style="7" customWidth="1"/>
    <col min="69" max="69" width="5.421875" style="2" customWidth="1"/>
    <col min="70" max="70" width="3.57421875" style="7" customWidth="1"/>
    <col min="71" max="71" width="5.421875" style="2" customWidth="1"/>
    <col min="72" max="72" width="3.57421875" style="7" customWidth="1"/>
    <col min="73" max="73" width="5.421875" style="2" customWidth="1"/>
    <col min="74" max="74" width="3.57421875" style="7" customWidth="1"/>
    <col min="75" max="110" width="5.00390625" style="2" customWidth="1"/>
    <col min="111" max="16384" width="9.140625" style="2" customWidth="1"/>
  </cols>
  <sheetData>
    <row r="1" spans="1:74" ht="21">
      <c r="A1" s="97" t="s">
        <v>16</v>
      </c>
      <c r="B1" s="97"/>
      <c r="C1" s="10"/>
      <c r="D1" s="10"/>
      <c r="E1" s="3"/>
      <c r="F1" s="2"/>
      <c r="H1" s="2"/>
      <c r="J1" s="2"/>
      <c r="L1" s="2"/>
      <c r="N1" s="2"/>
      <c r="P1" s="2"/>
      <c r="R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</row>
    <row r="2" spans="1:74" ht="175.5" customHeight="1">
      <c r="A2" s="127" t="s">
        <v>194</v>
      </c>
      <c r="B2" s="1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6.5" thickBot="1">
      <c r="A3" s="98" t="s">
        <v>193</v>
      </c>
      <c r="B3" s="98"/>
      <c r="C3" s="11"/>
      <c r="D3" s="11"/>
      <c r="E3" s="3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</row>
    <row r="4" spans="1:74" s="3" customFormat="1" ht="19.5" thickBot="1">
      <c r="A4" s="8"/>
      <c r="C4" s="99" t="s">
        <v>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102" t="s">
        <v>6</v>
      </c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4"/>
      <c r="AI4" s="105" t="s">
        <v>17</v>
      </c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7"/>
    </row>
    <row r="5" spans="1:74" ht="86.25" customHeight="1" thickBot="1">
      <c r="A5" s="112" t="s">
        <v>0</v>
      </c>
      <c r="B5" s="114" t="s">
        <v>1</v>
      </c>
      <c r="C5" s="108" t="s">
        <v>136</v>
      </c>
      <c r="D5" s="109"/>
      <c r="E5" s="108" t="s">
        <v>81</v>
      </c>
      <c r="F5" s="109"/>
      <c r="G5" s="108"/>
      <c r="H5" s="109"/>
      <c r="I5" s="108" t="s">
        <v>167</v>
      </c>
      <c r="J5" s="109"/>
      <c r="K5" s="108"/>
      <c r="L5" s="109"/>
      <c r="M5" s="108"/>
      <c r="N5" s="109"/>
      <c r="O5" s="108"/>
      <c r="P5" s="109"/>
      <c r="Q5" s="110" t="s">
        <v>82</v>
      </c>
      <c r="R5" s="111"/>
      <c r="S5" s="110" t="s">
        <v>168</v>
      </c>
      <c r="T5" s="111"/>
      <c r="U5" s="110" t="s">
        <v>169</v>
      </c>
      <c r="V5" s="111"/>
      <c r="W5" s="110" t="s">
        <v>170</v>
      </c>
      <c r="X5" s="111"/>
      <c r="Y5" s="110"/>
      <c r="Z5" s="111"/>
      <c r="AA5" s="110"/>
      <c r="AB5" s="111"/>
      <c r="AC5" s="110"/>
      <c r="AD5" s="111"/>
      <c r="AE5" s="110"/>
      <c r="AF5" s="111"/>
      <c r="AG5" s="110"/>
      <c r="AH5" s="111"/>
      <c r="AI5" s="95" t="s">
        <v>171</v>
      </c>
      <c r="AJ5" s="96"/>
      <c r="AK5" s="95" t="s">
        <v>172</v>
      </c>
      <c r="AL5" s="96"/>
      <c r="AM5" s="95" t="s">
        <v>173</v>
      </c>
      <c r="AN5" s="96"/>
      <c r="AO5" s="95" t="s">
        <v>174</v>
      </c>
      <c r="AP5" s="96"/>
      <c r="AQ5" s="95" t="s">
        <v>175</v>
      </c>
      <c r="AR5" s="96"/>
      <c r="AS5" s="95" t="s">
        <v>176</v>
      </c>
      <c r="AT5" s="96"/>
      <c r="AU5" s="95" t="s">
        <v>177</v>
      </c>
      <c r="AV5" s="96"/>
      <c r="AW5" s="95" t="s">
        <v>178</v>
      </c>
      <c r="AX5" s="96"/>
      <c r="AY5" s="95" t="s">
        <v>179</v>
      </c>
      <c r="AZ5" s="96"/>
      <c r="BA5" s="95" t="s">
        <v>180</v>
      </c>
      <c r="BB5" s="96"/>
      <c r="BC5" s="95" t="s">
        <v>181</v>
      </c>
      <c r="BD5" s="96"/>
      <c r="BE5" s="95" t="s">
        <v>182</v>
      </c>
      <c r="BF5" s="96"/>
      <c r="BG5" s="95"/>
      <c r="BH5" s="96"/>
      <c r="BI5" s="95"/>
      <c r="BJ5" s="96"/>
      <c r="BK5" s="95"/>
      <c r="BL5" s="96"/>
      <c r="BM5" s="95"/>
      <c r="BN5" s="96"/>
      <c r="BO5" s="95"/>
      <c r="BP5" s="96"/>
      <c r="BQ5" s="95"/>
      <c r="BR5" s="96"/>
      <c r="BS5" s="95"/>
      <c r="BT5" s="96"/>
      <c r="BU5" s="95"/>
      <c r="BV5" s="96"/>
    </row>
    <row r="6" spans="1:74" ht="15.75" thickBot="1">
      <c r="A6" s="113"/>
      <c r="B6" s="115"/>
      <c r="C6" s="4" t="s">
        <v>3</v>
      </c>
      <c r="D6" s="5" t="s">
        <v>2</v>
      </c>
      <c r="E6" s="6" t="s">
        <v>3</v>
      </c>
      <c r="F6" s="5" t="s">
        <v>2</v>
      </c>
      <c r="G6" s="6"/>
      <c r="H6" s="5"/>
      <c r="I6" s="6" t="s">
        <v>3</v>
      </c>
      <c r="J6" s="5" t="s">
        <v>2</v>
      </c>
      <c r="K6" s="6" t="s">
        <v>3</v>
      </c>
      <c r="L6" s="5" t="s">
        <v>2</v>
      </c>
      <c r="M6" s="6" t="s">
        <v>3</v>
      </c>
      <c r="N6" s="5" t="s">
        <v>2</v>
      </c>
      <c r="O6" s="6" t="s">
        <v>3</v>
      </c>
      <c r="P6" s="5" t="s">
        <v>2</v>
      </c>
      <c r="Q6" s="6" t="s">
        <v>3</v>
      </c>
      <c r="R6" s="5" t="s">
        <v>2</v>
      </c>
      <c r="S6" s="6" t="s">
        <v>3</v>
      </c>
      <c r="T6" s="5" t="s">
        <v>2</v>
      </c>
      <c r="U6" s="6" t="s">
        <v>3</v>
      </c>
      <c r="V6" s="5" t="s">
        <v>2</v>
      </c>
      <c r="W6" s="6" t="s">
        <v>3</v>
      </c>
      <c r="X6" s="5" t="s">
        <v>2</v>
      </c>
      <c r="Y6" s="6" t="s">
        <v>3</v>
      </c>
      <c r="Z6" s="5" t="s">
        <v>2</v>
      </c>
      <c r="AA6" s="6" t="s">
        <v>3</v>
      </c>
      <c r="AB6" s="5" t="s">
        <v>2</v>
      </c>
      <c r="AC6" s="6" t="s">
        <v>3</v>
      </c>
      <c r="AD6" s="5" t="s">
        <v>2</v>
      </c>
      <c r="AE6" s="6" t="s">
        <v>3</v>
      </c>
      <c r="AF6" s="5" t="s">
        <v>2</v>
      </c>
      <c r="AG6" s="6" t="s">
        <v>3</v>
      </c>
      <c r="AH6" s="5" t="s">
        <v>2</v>
      </c>
      <c r="AI6" s="6" t="s">
        <v>3</v>
      </c>
      <c r="AJ6" s="5" t="s">
        <v>2</v>
      </c>
      <c r="AK6" s="6" t="s">
        <v>3</v>
      </c>
      <c r="AL6" s="5" t="s">
        <v>2</v>
      </c>
      <c r="AM6" s="6" t="s">
        <v>3</v>
      </c>
      <c r="AN6" s="5" t="s">
        <v>2</v>
      </c>
      <c r="AO6" s="6" t="s">
        <v>3</v>
      </c>
      <c r="AP6" s="5" t="s">
        <v>2</v>
      </c>
      <c r="AQ6" s="6" t="s">
        <v>3</v>
      </c>
      <c r="AR6" s="5" t="s">
        <v>2</v>
      </c>
      <c r="AS6" s="6" t="s">
        <v>3</v>
      </c>
      <c r="AT6" s="5" t="s">
        <v>2</v>
      </c>
      <c r="AU6" s="6" t="s">
        <v>3</v>
      </c>
      <c r="AV6" s="5" t="s">
        <v>2</v>
      </c>
      <c r="AW6" s="6" t="s">
        <v>3</v>
      </c>
      <c r="AX6" s="5" t="s">
        <v>2</v>
      </c>
      <c r="AY6" s="6" t="s">
        <v>3</v>
      </c>
      <c r="AZ6" s="5" t="s">
        <v>2</v>
      </c>
      <c r="BA6" s="6" t="s">
        <v>3</v>
      </c>
      <c r="BB6" s="5" t="s">
        <v>2</v>
      </c>
      <c r="BC6" s="6" t="s">
        <v>3</v>
      </c>
      <c r="BD6" s="5" t="s">
        <v>2</v>
      </c>
      <c r="BE6" s="6" t="s">
        <v>3</v>
      </c>
      <c r="BF6" s="5" t="s">
        <v>2</v>
      </c>
      <c r="BG6" s="6" t="s">
        <v>3</v>
      </c>
      <c r="BH6" s="5" t="s">
        <v>2</v>
      </c>
      <c r="BI6" s="6" t="s">
        <v>3</v>
      </c>
      <c r="BJ6" s="5" t="s">
        <v>2</v>
      </c>
      <c r="BK6" s="6" t="s">
        <v>3</v>
      </c>
      <c r="BL6" s="5" t="s">
        <v>2</v>
      </c>
      <c r="BM6" s="6" t="s">
        <v>3</v>
      </c>
      <c r="BN6" s="5" t="s">
        <v>2</v>
      </c>
      <c r="BO6" s="6" t="s">
        <v>3</v>
      </c>
      <c r="BP6" s="5" t="s">
        <v>2</v>
      </c>
      <c r="BQ6" s="6" t="s">
        <v>3</v>
      </c>
      <c r="BR6" s="5" t="s">
        <v>2</v>
      </c>
      <c r="BS6" s="6" t="s">
        <v>3</v>
      </c>
      <c r="BT6" s="5" t="s">
        <v>2</v>
      </c>
      <c r="BU6" s="15" t="s">
        <v>3</v>
      </c>
      <c r="BV6" s="14" t="s">
        <v>2</v>
      </c>
    </row>
    <row r="7" spans="1:74" s="20" customFormat="1" ht="18.75" customHeight="1" thickBot="1">
      <c r="A7" s="12" t="s">
        <v>10</v>
      </c>
      <c r="B7" s="13"/>
      <c r="C7" s="16"/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17"/>
      <c r="AE7" s="18"/>
      <c r="AF7" s="17"/>
      <c r="AG7" s="18"/>
      <c r="AH7" s="17"/>
      <c r="AI7" s="18"/>
      <c r="AJ7" s="17"/>
      <c r="AK7" s="18"/>
      <c r="AL7" s="17"/>
      <c r="AM7" s="18"/>
      <c r="AN7" s="17"/>
      <c r="AO7" s="18"/>
      <c r="AP7" s="17"/>
      <c r="AQ7" s="18"/>
      <c r="AR7" s="17"/>
      <c r="AS7" s="18"/>
      <c r="AT7" s="17"/>
      <c r="AU7" s="18"/>
      <c r="AV7" s="17"/>
      <c r="AW7" s="18"/>
      <c r="AX7" s="17"/>
      <c r="AY7" s="18"/>
      <c r="AZ7" s="17"/>
      <c r="BA7" s="18"/>
      <c r="BB7" s="17"/>
      <c r="BC7" s="18"/>
      <c r="BD7" s="17"/>
      <c r="BE7" s="18"/>
      <c r="BF7" s="17"/>
      <c r="BG7" s="18"/>
      <c r="BH7" s="17"/>
      <c r="BI7" s="18"/>
      <c r="BJ7" s="17"/>
      <c r="BK7" s="18"/>
      <c r="BL7" s="17"/>
      <c r="BM7" s="18"/>
      <c r="BN7" s="17"/>
      <c r="BO7" s="18"/>
      <c r="BP7" s="17"/>
      <c r="BQ7" s="18"/>
      <c r="BR7" s="17"/>
      <c r="BS7" s="18"/>
      <c r="BT7" s="17"/>
      <c r="BU7" s="16"/>
      <c r="BV7" s="19"/>
    </row>
    <row r="8" spans="1:75" s="20" customFormat="1" ht="18.75" customHeight="1">
      <c r="A8" s="38">
        <v>1</v>
      </c>
      <c r="B8" s="39" t="s">
        <v>116</v>
      </c>
      <c r="C8" s="29">
        <v>5.95</v>
      </c>
      <c r="D8" s="59" t="s">
        <v>4</v>
      </c>
      <c r="E8" s="29">
        <v>5.99</v>
      </c>
      <c r="F8" s="59" t="s">
        <v>4</v>
      </c>
      <c r="G8" s="29"/>
      <c r="H8" s="59"/>
      <c r="I8" s="29">
        <v>6.49</v>
      </c>
      <c r="J8" s="59" t="s">
        <v>4</v>
      </c>
      <c r="K8" s="29"/>
      <c r="L8" s="59"/>
      <c r="M8" s="29"/>
      <c r="N8" s="59"/>
      <c r="O8" s="29"/>
      <c r="P8" s="59"/>
      <c r="Q8" s="29">
        <v>8.45</v>
      </c>
      <c r="R8" s="59"/>
      <c r="S8" s="29">
        <v>7.95</v>
      </c>
      <c r="T8" s="59"/>
      <c r="U8" s="29">
        <v>7.99</v>
      </c>
      <c r="V8" s="59"/>
      <c r="W8" s="29">
        <v>6.95</v>
      </c>
      <c r="X8" s="59" t="s">
        <v>4</v>
      </c>
      <c r="Y8" s="29"/>
      <c r="Z8" s="59"/>
      <c r="AA8" s="29"/>
      <c r="AB8" s="59"/>
      <c r="AC8" s="29"/>
      <c r="AD8" s="59"/>
      <c r="AE8" s="29"/>
      <c r="AF8" s="59"/>
      <c r="AG8" s="29"/>
      <c r="AH8" s="59"/>
      <c r="AI8" s="29">
        <v>8.5</v>
      </c>
      <c r="AJ8" s="59"/>
      <c r="AK8" s="29">
        <v>7.99</v>
      </c>
      <c r="AL8" s="59"/>
      <c r="AM8" s="29">
        <v>8.5</v>
      </c>
      <c r="AN8" s="59"/>
      <c r="AO8" s="29">
        <v>7.5</v>
      </c>
      <c r="AP8" s="59"/>
      <c r="AQ8" s="29">
        <v>7.95</v>
      </c>
      <c r="AR8" s="59"/>
      <c r="AS8" s="29">
        <v>9</v>
      </c>
      <c r="AT8" s="59"/>
      <c r="AU8" s="29">
        <v>9</v>
      </c>
      <c r="AV8" s="59"/>
      <c r="AW8" s="29">
        <v>7.95</v>
      </c>
      <c r="AX8" s="59"/>
      <c r="AY8" s="29">
        <v>8.5</v>
      </c>
      <c r="AZ8" s="59"/>
      <c r="BA8" s="29">
        <v>8.5</v>
      </c>
      <c r="BB8" s="59"/>
      <c r="BC8" s="29">
        <v>8.75</v>
      </c>
      <c r="BD8" s="59"/>
      <c r="BE8" s="29">
        <v>6.95</v>
      </c>
      <c r="BF8" s="59"/>
      <c r="BG8" s="29"/>
      <c r="BH8" s="59"/>
      <c r="BI8" s="40"/>
      <c r="BJ8" s="54"/>
      <c r="BK8" s="40"/>
      <c r="BL8" s="54"/>
      <c r="BM8" s="40"/>
      <c r="BN8" s="54"/>
      <c r="BO8" s="40"/>
      <c r="BP8" s="54"/>
      <c r="BQ8" s="40"/>
      <c r="BR8" s="54"/>
      <c r="BS8" s="40"/>
      <c r="BT8" s="54"/>
      <c r="BU8" s="40"/>
      <c r="BV8" s="55"/>
      <c r="BW8" s="56">
        <f>COUNTIF(C8:BV8,"&gt;0")</f>
        <v>19</v>
      </c>
    </row>
    <row r="9" spans="1:75" s="26" customFormat="1" ht="18.75" customHeight="1">
      <c r="A9" s="21">
        <v>2</v>
      </c>
      <c r="B9" s="22" t="s">
        <v>117</v>
      </c>
      <c r="C9" s="60"/>
      <c r="D9" s="61"/>
      <c r="E9" s="60"/>
      <c r="F9" s="61"/>
      <c r="G9" s="60"/>
      <c r="H9" s="61"/>
      <c r="I9" s="60">
        <v>6.39</v>
      </c>
      <c r="J9" s="61"/>
      <c r="K9" s="60"/>
      <c r="L9" s="61"/>
      <c r="M9" s="60"/>
      <c r="N9" s="61"/>
      <c r="O9" s="60"/>
      <c r="P9" s="61"/>
      <c r="Q9" s="60"/>
      <c r="R9" s="61"/>
      <c r="S9" s="60"/>
      <c r="T9" s="61"/>
      <c r="U9" s="60"/>
      <c r="V9" s="61"/>
      <c r="W9" s="60"/>
      <c r="X9" s="61"/>
      <c r="Y9" s="60"/>
      <c r="Z9" s="61"/>
      <c r="AA9" s="60"/>
      <c r="AB9" s="61"/>
      <c r="AC9" s="60"/>
      <c r="AD9" s="61"/>
      <c r="AE9" s="60"/>
      <c r="AF9" s="61"/>
      <c r="AG9" s="60"/>
      <c r="AH9" s="61"/>
      <c r="AI9" s="60"/>
      <c r="AJ9" s="61"/>
      <c r="AK9" s="60"/>
      <c r="AL9" s="61"/>
      <c r="AM9" s="60"/>
      <c r="AN9" s="61"/>
      <c r="AO9" s="60"/>
      <c r="AP9" s="61"/>
      <c r="AQ9" s="60"/>
      <c r="AR9" s="61"/>
      <c r="AS9" s="60"/>
      <c r="AT9" s="61"/>
      <c r="AU9" s="60"/>
      <c r="AV9" s="61"/>
      <c r="AW9" s="60"/>
      <c r="AX9" s="61"/>
      <c r="AY9" s="60"/>
      <c r="AZ9" s="61"/>
      <c r="BA9" s="60"/>
      <c r="BB9" s="61"/>
      <c r="BC9" s="60"/>
      <c r="BD9" s="61"/>
      <c r="BE9" s="60"/>
      <c r="BF9" s="61"/>
      <c r="BG9" s="60"/>
      <c r="BH9" s="61"/>
      <c r="BI9" s="23"/>
      <c r="BJ9" s="24"/>
      <c r="BK9" s="23"/>
      <c r="BL9" s="24"/>
      <c r="BM9" s="23"/>
      <c r="BN9" s="24"/>
      <c r="BO9" s="23"/>
      <c r="BP9" s="24"/>
      <c r="BQ9" s="23"/>
      <c r="BR9" s="24"/>
      <c r="BS9" s="23"/>
      <c r="BT9" s="24"/>
      <c r="BU9" s="23"/>
      <c r="BV9" s="25"/>
      <c r="BW9" s="56">
        <f aca="true" t="shared" si="0" ref="BW9:BW25">COUNTIF(C9:BV9,"&gt;0")</f>
        <v>1</v>
      </c>
    </row>
    <row r="10" spans="1:75" s="20" customFormat="1" ht="18.75" customHeight="1">
      <c r="A10" s="27">
        <v>3</v>
      </c>
      <c r="B10" s="28" t="s">
        <v>118</v>
      </c>
      <c r="C10" s="29">
        <v>5.95</v>
      </c>
      <c r="D10" s="30" t="s">
        <v>4</v>
      </c>
      <c r="E10" s="29">
        <v>5.99</v>
      </c>
      <c r="F10" s="30" t="s">
        <v>4</v>
      </c>
      <c r="G10" s="29"/>
      <c r="H10" s="30"/>
      <c r="I10" s="29">
        <v>6.49</v>
      </c>
      <c r="J10" s="30" t="s">
        <v>4</v>
      </c>
      <c r="K10" s="29"/>
      <c r="L10" s="30"/>
      <c r="M10" s="29"/>
      <c r="N10" s="30"/>
      <c r="O10" s="29"/>
      <c r="P10" s="30"/>
      <c r="Q10" s="29">
        <v>7.6</v>
      </c>
      <c r="R10" s="30"/>
      <c r="S10" s="29">
        <v>7.5</v>
      </c>
      <c r="T10" s="30"/>
      <c r="U10" s="29">
        <v>7.99</v>
      </c>
      <c r="V10" s="30"/>
      <c r="W10" s="29">
        <v>6.95</v>
      </c>
      <c r="X10" s="30" t="s">
        <v>4</v>
      </c>
      <c r="Y10" s="29"/>
      <c r="Z10" s="30"/>
      <c r="AA10" s="29"/>
      <c r="AB10" s="30"/>
      <c r="AC10" s="29"/>
      <c r="AD10" s="30"/>
      <c r="AE10" s="29"/>
      <c r="AF10" s="30"/>
      <c r="AG10" s="29"/>
      <c r="AH10" s="30"/>
      <c r="AI10" s="29">
        <v>8</v>
      </c>
      <c r="AJ10" s="30"/>
      <c r="AK10" s="29">
        <v>7.99</v>
      </c>
      <c r="AL10" s="30"/>
      <c r="AM10" s="29">
        <v>8</v>
      </c>
      <c r="AN10" s="30"/>
      <c r="AO10" s="29">
        <v>7</v>
      </c>
      <c r="AP10" s="30"/>
      <c r="AQ10" s="29">
        <v>7.95</v>
      </c>
      <c r="AR10" s="30"/>
      <c r="AS10" s="29">
        <v>9</v>
      </c>
      <c r="AT10" s="30"/>
      <c r="AU10" s="29">
        <v>8.5</v>
      </c>
      <c r="AV10" s="30"/>
      <c r="AW10" s="29">
        <v>7.95</v>
      </c>
      <c r="AX10" s="30"/>
      <c r="AY10" s="29">
        <v>7.5</v>
      </c>
      <c r="AZ10" s="30"/>
      <c r="BA10" s="29">
        <v>8.5</v>
      </c>
      <c r="BB10" s="30"/>
      <c r="BC10" s="29">
        <v>8.75</v>
      </c>
      <c r="BD10" s="30"/>
      <c r="BE10" s="29">
        <v>7.15</v>
      </c>
      <c r="BF10" s="30"/>
      <c r="BG10" s="29"/>
      <c r="BH10" s="30"/>
      <c r="BI10" s="29"/>
      <c r="BJ10" s="30"/>
      <c r="BK10" s="29"/>
      <c r="BL10" s="30"/>
      <c r="BM10" s="29"/>
      <c r="BN10" s="30"/>
      <c r="BO10" s="29"/>
      <c r="BP10" s="30"/>
      <c r="BQ10" s="29"/>
      <c r="BR10" s="30"/>
      <c r="BS10" s="29"/>
      <c r="BT10" s="30"/>
      <c r="BU10" s="29"/>
      <c r="BV10" s="31"/>
      <c r="BW10" s="56">
        <f t="shared" si="0"/>
        <v>19</v>
      </c>
    </row>
    <row r="11" spans="1:75" s="26" customFormat="1" ht="18.75" customHeight="1">
      <c r="A11" s="21">
        <v>4</v>
      </c>
      <c r="B11" s="22" t="s">
        <v>119</v>
      </c>
      <c r="C11" s="60"/>
      <c r="D11" s="61"/>
      <c r="E11" s="60"/>
      <c r="F11" s="61"/>
      <c r="G11" s="60"/>
      <c r="H11" s="61"/>
      <c r="I11" s="60">
        <v>6.39</v>
      </c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  <c r="Y11" s="60"/>
      <c r="Z11" s="61"/>
      <c r="AA11" s="60"/>
      <c r="AB11" s="61"/>
      <c r="AC11" s="60"/>
      <c r="AD11" s="61"/>
      <c r="AE11" s="60"/>
      <c r="AF11" s="61"/>
      <c r="AG11" s="60"/>
      <c r="AH11" s="61"/>
      <c r="AI11" s="60"/>
      <c r="AJ11" s="61"/>
      <c r="AK11" s="60"/>
      <c r="AL11" s="61"/>
      <c r="AM11" s="60"/>
      <c r="AN11" s="61"/>
      <c r="AO11" s="60"/>
      <c r="AP11" s="61"/>
      <c r="AQ11" s="60"/>
      <c r="AR11" s="61"/>
      <c r="AS11" s="60"/>
      <c r="AT11" s="61"/>
      <c r="AU11" s="60"/>
      <c r="AV11" s="61"/>
      <c r="AW11" s="60"/>
      <c r="AX11" s="61"/>
      <c r="AY11" s="60"/>
      <c r="AZ11" s="61"/>
      <c r="BA11" s="60"/>
      <c r="BB11" s="61"/>
      <c r="BC11" s="60"/>
      <c r="BD11" s="61"/>
      <c r="BE11" s="60"/>
      <c r="BF11" s="61"/>
      <c r="BG11" s="60"/>
      <c r="BH11" s="61"/>
      <c r="BI11" s="23"/>
      <c r="BJ11" s="32"/>
      <c r="BK11" s="23"/>
      <c r="BL11" s="32"/>
      <c r="BM11" s="23"/>
      <c r="BN11" s="32"/>
      <c r="BO11" s="23"/>
      <c r="BP11" s="32"/>
      <c r="BQ11" s="23"/>
      <c r="BR11" s="32"/>
      <c r="BS11" s="23"/>
      <c r="BT11" s="32"/>
      <c r="BU11" s="23"/>
      <c r="BV11" s="33"/>
      <c r="BW11" s="56">
        <f t="shared" si="0"/>
        <v>1</v>
      </c>
    </row>
    <row r="12" spans="1:75" s="20" customFormat="1" ht="18.75" customHeight="1">
      <c r="A12" s="27">
        <v>5</v>
      </c>
      <c r="B12" s="34" t="s">
        <v>18</v>
      </c>
      <c r="C12" s="29">
        <v>3.95</v>
      </c>
      <c r="D12" s="59"/>
      <c r="E12" s="29">
        <v>4.65</v>
      </c>
      <c r="F12" s="59"/>
      <c r="G12" s="29"/>
      <c r="H12" s="59"/>
      <c r="I12" s="29">
        <v>3.99</v>
      </c>
      <c r="J12" s="59" t="s">
        <v>4</v>
      </c>
      <c r="K12" s="29"/>
      <c r="L12" s="59"/>
      <c r="M12" s="29"/>
      <c r="N12" s="59"/>
      <c r="O12" s="29"/>
      <c r="P12" s="59"/>
      <c r="Q12" s="29">
        <v>5.25</v>
      </c>
      <c r="R12" s="59"/>
      <c r="S12" s="29">
        <v>3.95</v>
      </c>
      <c r="T12" s="59"/>
      <c r="U12" s="29">
        <v>4.79</v>
      </c>
      <c r="V12" s="59"/>
      <c r="W12" s="29">
        <v>4.49</v>
      </c>
      <c r="X12" s="59"/>
      <c r="Y12" s="29"/>
      <c r="Z12" s="59"/>
      <c r="AA12" s="29"/>
      <c r="AB12" s="59"/>
      <c r="AC12" s="29"/>
      <c r="AD12" s="59"/>
      <c r="AE12" s="29"/>
      <c r="AF12" s="59"/>
      <c r="AG12" s="29"/>
      <c r="AH12" s="59"/>
      <c r="AI12" s="29">
        <v>5.5</v>
      </c>
      <c r="AJ12" s="59"/>
      <c r="AK12" s="29">
        <v>4.95</v>
      </c>
      <c r="AL12" s="59"/>
      <c r="AM12" s="29">
        <v>5</v>
      </c>
      <c r="AN12" s="59"/>
      <c r="AO12" s="29">
        <v>5.5</v>
      </c>
      <c r="AP12" s="59"/>
      <c r="AQ12" s="29">
        <v>4.99</v>
      </c>
      <c r="AR12" s="59"/>
      <c r="AS12" s="29">
        <v>5</v>
      </c>
      <c r="AT12" s="59"/>
      <c r="AU12" s="29">
        <v>5.5</v>
      </c>
      <c r="AV12" s="59"/>
      <c r="AW12" s="29">
        <v>4.75</v>
      </c>
      <c r="AX12" s="59"/>
      <c r="AY12" s="29">
        <v>5.45</v>
      </c>
      <c r="AZ12" s="59"/>
      <c r="BA12" s="29">
        <v>4.75</v>
      </c>
      <c r="BB12" s="59"/>
      <c r="BC12" s="29">
        <v>5</v>
      </c>
      <c r="BD12" s="59"/>
      <c r="BE12" s="29">
        <v>5.05</v>
      </c>
      <c r="BF12" s="59"/>
      <c r="BG12" s="29"/>
      <c r="BH12" s="59"/>
      <c r="BI12" s="29"/>
      <c r="BJ12" s="30"/>
      <c r="BK12" s="29"/>
      <c r="BL12" s="30"/>
      <c r="BM12" s="29"/>
      <c r="BN12" s="30"/>
      <c r="BO12" s="29"/>
      <c r="BP12" s="30"/>
      <c r="BQ12" s="29"/>
      <c r="BR12" s="30"/>
      <c r="BS12" s="29"/>
      <c r="BT12" s="30"/>
      <c r="BU12" s="29"/>
      <c r="BV12" s="31"/>
      <c r="BW12" s="56">
        <f t="shared" si="0"/>
        <v>19</v>
      </c>
    </row>
    <row r="13" spans="1:75" s="26" customFormat="1" ht="18.75" customHeight="1">
      <c r="A13" s="21">
        <v>6</v>
      </c>
      <c r="B13" s="35" t="s">
        <v>19</v>
      </c>
      <c r="C13" s="60">
        <v>3.3</v>
      </c>
      <c r="D13" s="62"/>
      <c r="E13" s="60">
        <v>4.45</v>
      </c>
      <c r="F13" s="62"/>
      <c r="G13" s="60"/>
      <c r="H13" s="62"/>
      <c r="I13" s="60">
        <v>3.89</v>
      </c>
      <c r="J13" s="62"/>
      <c r="K13" s="60"/>
      <c r="L13" s="62"/>
      <c r="M13" s="60"/>
      <c r="N13" s="62"/>
      <c r="O13" s="60"/>
      <c r="P13" s="62"/>
      <c r="Q13" s="60">
        <v>5</v>
      </c>
      <c r="R13" s="62"/>
      <c r="S13" s="60">
        <v>3.95</v>
      </c>
      <c r="T13" s="62"/>
      <c r="U13" s="60">
        <v>4.49</v>
      </c>
      <c r="V13" s="62"/>
      <c r="W13" s="60">
        <v>3.89</v>
      </c>
      <c r="X13" s="62"/>
      <c r="Y13" s="60"/>
      <c r="Z13" s="62"/>
      <c r="AA13" s="60"/>
      <c r="AB13" s="62"/>
      <c r="AC13" s="60"/>
      <c r="AD13" s="62"/>
      <c r="AE13" s="60"/>
      <c r="AF13" s="62"/>
      <c r="AG13" s="60"/>
      <c r="AH13" s="62"/>
      <c r="AI13" s="60">
        <v>5.5</v>
      </c>
      <c r="AJ13" s="62"/>
      <c r="AK13" s="60">
        <v>4.95</v>
      </c>
      <c r="AL13" s="62"/>
      <c r="AM13" s="60">
        <v>5</v>
      </c>
      <c r="AN13" s="62"/>
      <c r="AO13" s="60">
        <v>5</v>
      </c>
      <c r="AP13" s="62"/>
      <c r="AQ13" s="60">
        <v>4.79</v>
      </c>
      <c r="AR13" s="62"/>
      <c r="AS13" s="60">
        <v>4.8</v>
      </c>
      <c r="AT13" s="62"/>
      <c r="AU13" s="60">
        <v>5.5</v>
      </c>
      <c r="AV13" s="62"/>
      <c r="AW13" s="60">
        <v>4.29</v>
      </c>
      <c r="AX13" s="62"/>
      <c r="AY13" s="60">
        <v>4.99</v>
      </c>
      <c r="AZ13" s="62"/>
      <c r="BA13" s="60">
        <v>4.75</v>
      </c>
      <c r="BB13" s="62"/>
      <c r="BC13" s="60">
        <v>5</v>
      </c>
      <c r="BD13" s="62"/>
      <c r="BE13" s="60">
        <v>4.25</v>
      </c>
      <c r="BF13" s="62"/>
      <c r="BG13" s="60"/>
      <c r="BH13" s="62"/>
      <c r="BI13" s="23"/>
      <c r="BJ13" s="32"/>
      <c r="BK13" s="23"/>
      <c r="BL13" s="32"/>
      <c r="BM13" s="23"/>
      <c r="BN13" s="32"/>
      <c r="BO13" s="23"/>
      <c r="BP13" s="32"/>
      <c r="BQ13" s="23"/>
      <c r="BR13" s="32"/>
      <c r="BS13" s="23"/>
      <c r="BT13" s="32"/>
      <c r="BU13" s="23"/>
      <c r="BV13" s="33"/>
      <c r="BW13" s="56">
        <f t="shared" si="0"/>
        <v>19</v>
      </c>
    </row>
    <row r="14" spans="1:75" s="20" customFormat="1" ht="18.75" customHeight="1">
      <c r="A14" s="27">
        <v>7</v>
      </c>
      <c r="B14" s="28" t="s">
        <v>20</v>
      </c>
      <c r="C14" s="29">
        <v>3.95</v>
      </c>
      <c r="D14" s="59"/>
      <c r="E14" s="29">
        <v>4.65</v>
      </c>
      <c r="F14" s="59"/>
      <c r="G14" s="29"/>
      <c r="H14" s="59"/>
      <c r="I14" s="29">
        <v>3.99</v>
      </c>
      <c r="J14" s="59" t="s">
        <v>4</v>
      </c>
      <c r="K14" s="29"/>
      <c r="L14" s="59"/>
      <c r="M14" s="29"/>
      <c r="N14" s="59"/>
      <c r="O14" s="29"/>
      <c r="P14" s="59"/>
      <c r="Q14" s="29">
        <v>5.25</v>
      </c>
      <c r="R14" s="59"/>
      <c r="S14" s="29">
        <v>3.95</v>
      </c>
      <c r="T14" s="59"/>
      <c r="U14" s="29">
        <v>4.79</v>
      </c>
      <c r="V14" s="59"/>
      <c r="W14" s="29">
        <v>4.49</v>
      </c>
      <c r="X14" s="59"/>
      <c r="Y14" s="29"/>
      <c r="Z14" s="59"/>
      <c r="AA14" s="29"/>
      <c r="AB14" s="59"/>
      <c r="AC14" s="29"/>
      <c r="AD14" s="59"/>
      <c r="AE14" s="29"/>
      <c r="AF14" s="59"/>
      <c r="AG14" s="29"/>
      <c r="AH14" s="59"/>
      <c r="AI14" s="29">
        <v>5.5</v>
      </c>
      <c r="AJ14" s="59"/>
      <c r="AK14" s="29">
        <v>4.95</v>
      </c>
      <c r="AL14" s="59"/>
      <c r="AM14" s="29">
        <v>5</v>
      </c>
      <c r="AN14" s="59"/>
      <c r="AO14" s="29">
        <v>5</v>
      </c>
      <c r="AP14" s="59"/>
      <c r="AQ14" s="29">
        <v>4.99</v>
      </c>
      <c r="AR14" s="59"/>
      <c r="AS14" s="29">
        <v>4.8</v>
      </c>
      <c r="AT14" s="59"/>
      <c r="AU14" s="29">
        <v>5.5</v>
      </c>
      <c r="AV14" s="59"/>
      <c r="AW14" s="29">
        <v>4.75</v>
      </c>
      <c r="AX14" s="59"/>
      <c r="AY14" s="29">
        <v>5.45</v>
      </c>
      <c r="AZ14" s="59"/>
      <c r="BA14" s="29">
        <v>4.75</v>
      </c>
      <c r="BB14" s="59"/>
      <c r="BC14" s="29">
        <v>5</v>
      </c>
      <c r="BD14" s="59"/>
      <c r="BE14" s="29">
        <v>5.05</v>
      </c>
      <c r="BF14" s="59"/>
      <c r="BG14" s="29"/>
      <c r="BH14" s="59"/>
      <c r="BI14" s="29"/>
      <c r="BJ14" s="30"/>
      <c r="BK14" s="29"/>
      <c r="BL14" s="30"/>
      <c r="BM14" s="29"/>
      <c r="BN14" s="30"/>
      <c r="BO14" s="29"/>
      <c r="BP14" s="30"/>
      <c r="BQ14" s="29"/>
      <c r="BR14" s="30"/>
      <c r="BS14" s="29"/>
      <c r="BT14" s="30"/>
      <c r="BU14" s="29"/>
      <c r="BV14" s="31"/>
      <c r="BW14" s="56">
        <f t="shared" si="0"/>
        <v>19</v>
      </c>
    </row>
    <row r="15" spans="1:75" s="26" customFormat="1" ht="18.75" customHeight="1">
      <c r="A15" s="21">
        <v>8</v>
      </c>
      <c r="B15" s="35" t="s">
        <v>21</v>
      </c>
      <c r="C15" s="60">
        <v>3.95</v>
      </c>
      <c r="D15" s="62"/>
      <c r="E15" s="60">
        <v>4.95</v>
      </c>
      <c r="F15" s="62"/>
      <c r="G15" s="60"/>
      <c r="H15" s="62"/>
      <c r="I15" s="60">
        <v>3.89</v>
      </c>
      <c r="J15" s="62"/>
      <c r="K15" s="60"/>
      <c r="L15" s="62"/>
      <c r="M15" s="60"/>
      <c r="N15" s="62"/>
      <c r="O15" s="60"/>
      <c r="P15" s="62"/>
      <c r="Q15" s="60">
        <v>4.95</v>
      </c>
      <c r="R15" s="62"/>
      <c r="S15" s="60">
        <v>3.95</v>
      </c>
      <c r="T15" s="62"/>
      <c r="U15" s="60">
        <v>4.99</v>
      </c>
      <c r="V15" s="62"/>
      <c r="W15" s="60">
        <v>3.89</v>
      </c>
      <c r="X15" s="62"/>
      <c r="Y15" s="60"/>
      <c r="Z15" s="62"/>
      <c r="AA15" s="60"/>
      <c r="AB15" s="62"/>
      <c r="AC15" s="60"/>
      <c r="AD15" s="62"/>
      <c r="AE15" s="60"/>
      <c r="AF15" s="62"/>
      <c r="AG15" s="60"/>
      <c r="AH15" s="62"/>
      <c r="AI15" s="60">
        <v>6</v>
      </c>
      <c r="AJ15" s="62"/>
      <c r="AK15" s="60">
        <v>5.5</v>
      </c>
      <c r="AL15" s="62"/>
      <c r="AM15" s="60">
        <v>5</v>
      </c>
      <c r="AN15" s="62"/>
      <c r="AO15" s="60">
        <v>5.8</v>
      </c>
      <c r="AP15" s="62"/>
      <c r="AQ15" s="60">
        <v>5.49</v>
      </c>
      <c r="AR15" s="62"/>
      <c r="AS15" s="60">
        <v>5</v>
      </c>
      <c r="AT15" s="62"/>
      <c r="AU15" s="60">
        <v>6</v>
      </c>
      <c r="AV15" s="62"/>
      <c r="AW15" s="60">
        <v>4.89</v>
      </c>
      <c r="AX15" s="62"/>
      <c r="AY15" s="60">
        <v>5.45</v>
      </c>
      <c r="AZ15" s="62"/>
      <c r="BA15" s="60">
        <v>5</v>
      </c>
      <c r="BB15" s="62"/>
      <c r="BC15" s="60">
        <v>5.5</v>
      </c>
      <c r="BD15" s="62"/>
      <c r="BE15" s="60">
        <v>2.95</v>
      </c>
      <c r="BF15" s="62" t="s">
        <v>4</v>
      </c>
      <c r="BG15" s="60"/>
      <c r="BH15" s="62"/>
      <c r="BI15" s="23"/>
      <c r="BJ15" s="32"/>
      <c r="BK15" s="23"/>
      <c r="BL15" s="32"/>
      <c r="BM15" s="23"/>
      <c r="BN15" s="32"/>
      <c r="BO15" s="23"/>
      <c r="BP15" s="32"/>
      <c r="BQ15" s="23"/>
      <c r="BR15" s="32"/>
      <c r="BS15" s="23"/>
      <c r="BT15" s="32"/>
      <c r="BU15" s="23"/>
      <c r="BV15" s="33"/>
      <c r="BW15" s="56">
        <f t="shared" si="0"/>
        <v>19</v>
      </c>
    </row>
    <row r="16" spans="1:75" s="20" customFormat="1" ht="18.75" customHeight="1">
      <c r="A16" s="27">
        <v>9</v>
      </c>
      <c r="B16" s="28" t="s">
        <v>22</v>
      </c>
      <c r="C16" s="29">
        <v>3.55</v>
      </c>
      <c r="D16" s="59"/>
      <c r="E16" s="29">
        <v>3.99</v>
      </c>
      <c r="F16" s="59"/>
      <c r="G16" s="29"/>
      <c r="H16" s="59"/>
      <c r="I16" s="29">
        <v>2.75</v>
      </c>
      <c r="J16" s="59"/>
      <c r="K16" s="29"/>
      <c r="L16" s="59"/>
      <c r="M16" s="29"/>
      <c r="N16" s="59"/>
      <c r="O16" s="29"/>
      <c r="P16" s="59"/>
      <c r="Q16" s="29">
        <v>4.95</v>
      </c>
      <c r="R16" s="59"/>
      <c r="S16" s="29">
        <v>2.69</v>
      </c>
      <c r="T16" s="59"/>
      <c r="U16" s="29">
        <v>4.99</v>
      </c>
      <c r="V16" s="59"/>
      <c r="W16" s="29">
        <v>2.99</v>
      </c>
      <c r="X16" s="59"/>
      <c r="Y16" s="29"/>
      <c r="Z16" s="59"/>
      <c r="AA16" s="29"/>
      <c r="AB16" s="59"/>
      <c r="AC16" s="29"/>
      <c r="AD16" s="59"/>
      <c r="AE16" s="29"/>
      <c r="AF16" s="59"/>
      <c r="AG16" s="29"/>
      <c r="AH16" s="59"/>
      <c r="AI16" s="29">
        <v>6</v>
      </c>
      <c r="AJ16" s="59"/>
      <c r="AK16" s="29">
        <v>5.5</v>
      </c>
      <c r="AL16" s="59"/>
      <c r="AM16" s="29">
        <v>5</v>
      </c>
      <c r="AN16" s="59"/>
      <c r="AO16" s="29">
        <v>5.8</v>
      </c>
      <c r="AP16" s="59"/>
      <c r="AQ16" s="29">
        <v>4.99</v>
      </c>
      <c r="AR16" s="59"/>
      <c r="AS16" s="29">
        <v>5</v>
      </c>
      <c r="AT16" s="59"/>
      <c r="AU16" s="29">
        <v>5.5</v>
      </c>
      <c r="AV16" s="59"/>
      <c r="AW16" s="29">
        <v>4.89</v>
      </c>
      <c r="AX16" s="59"/>
      <c r="AY16" s="29">
        <v>5.45</v>
      </c>
      <c r="AZ16" s="59"/>
      <c r="BA16" s="29">
        <v>5</v>
      </c>
      <c r="BB16" s="59"/>
      <c r="BC16" s="29"/>
      <c r="BD16" s="59"/>
      <c r="BE16" s="29">
        <v>2.65</v>
      </c>
      <c r="BF16" s="59" t="s">
        <v>4</v>
      </c>
      <c r="BG16" s="29"/>
      <c r="BH16" s="59"/>
      <c r="BI16" s="29"/>
      <c r="BJ16" s="30"/>
      <c r="BK16" s="29"/>
      <c r="BL16" s="30"/>
      <c r="BM16" s="29"/>
      <c r="BN16" s="30"/>
      <c r="BO16" s="29"/>
      <c r="BP16" s="30"/>
      <c r="BQ16" s="29"/>
      <c r="BR16" s="30"/>
      <c r="BS16" s="29"/>
      <c r="BT16" s="30"/>
      <c r="BU16" s="29"/>
      <c r="BV16" s="31"/>
      <c r="BW16" s="56">
        <f t="shared" si="0"/>
        <v>18</v>
      </c>
    </row>
    <row r="17" spans="1:75" s="26" customFormat="1" ht="18.75" customHeight="1">
      <c r="A17" s="21">
        <v>10</v>
      </c>
      <c r="B17" s="35" t="s">
        <v>23</v>
      </c>
      <c r="C17" s="60">
        <v>2.5</v>
      </c>
      <c r="D17" s="62" t="s">
        <v>4</v>
      </c>
      <c r="E17" s="60">
        <v>3.8</v>
      </c>
      <c r="F17" s="62"/>
      <c r="G17" s="60"/>
      <c r="H17" s="62"/>
      <c r="I17" s="60">
        <v>2.79</v>
      </c>
      <c r="J17" s="62"/>
      <c r="K17" s="60"/>
      <c r="L17" s="62"/>
      <c r="M17" s="60"/>
      <c r="N17" s="62"/>
      <c r="O17" s="60"/>
      <c r="P17" s="62"/>
      <c r="Q17" s="60">
        <v>3.99</v>
      </c>
      <c r="R17" s="62"/>
      <c r="S17" s="60">
        <v>2.69</v>
      </c>
      <c r="T17" s="62"/>
      <c r="U17" s="60">
        <v>3.95</v>
      </c>
      <c r="V17" s="62"/>
      <c r="W17" s="60">
        <v>3.39</v>
      </c>
      <c r="X17" s="62"/>
      <c r="Y17" s="60"/>
      <c r="Z17" s="62"/>
      <c r="AA17" s="60"/>
      <c r="AB17" s="62"/>
      <c r="AC17" s="60"/>
      <c r="AD17" s="62"/>
      <c r="AE17" s="60"/>
      <c r="AF17" s="62"/>
      <c r="AG17" s="60"/>
      <c r="AH17" s="62"/>
      <c r="AI17" s="60">
        <v>5.5</v>
      </c>
      <c r="AJ17" s="62"/>
      <c r="AK17" s="60">
        <v>4</v>
      </c>
      <c r="AL17" s="62"/>
      <c r="AM17" s="60">
        <v>4.5</v>
      </c>
      <c r="AN17" s="62"/>
      <c r="AO17" s="60">
        <v>5</v>
      </c>
      <c r="AP17" s="62"/>
      <c r="AQ17" s="60">
        <v>3.99</v>
      </c>
      <c r="AR17" s="62"/>
      <c r="AS17" s="60">
        <v>4</v>
      </c>
      <c r="AT17" s="62"/>
      <c r="AU17" s="60"/>
      <c r="AV17" s="62"/>
      <c r="AW17" s="60">
        <v>3.89</v>
      </c>
      <c r="AX17" s="62"/>
      <c r="AY17" s="60">
        <v>3.89</v>
      </c>
      <c r="AZ17" s="62"/>
      <c r="BA17" s="60">
        <v>4.75</v>
      </c>
      <c r="BB17" s="62"/>
      <c r="BC17" s="60">
        <v>4</v>
      </c>
      <c r="BD17" s="62"/>
      <c r="BE17" s="60">
        <v>2.35</v>
      </c>
      <c r="BF17" s="62" t="s">
        <v>4</v>
      </c>
      <c r="BG17" s="60"/>
      <c r="BH17" s="62"/>
      <c r="BI17" s="23"/>
      <c r="BJ17" s="32"/>
      <c r="BK17" s="23"/>
      <c r="BL17" s="32"/>
      <c r="BM17" s="23"/>
      <c r="BN17" s="32"/>
      <c r="BO17" s="23"/>
      <c r="BP17" s="32"/>
      <c r="BQ17" s="23"/>
      <c r="BR17" s="32"/>
      <c r="BS17" s="23"/>
      <c r="BT17" s="32"/>
      <c r="BU17" s="23"/>
      <c r="BV17" s="33"/>
      <c r="BW17" s="56">
        <f t="shared" si="0"/>
        <v>18</v>
      </c>
    </row>
    <row r="18" spans="1:75" s="20" customFormat="1" ht="18.75" customHeight="1">
      <c r="A18" s="27">
        <v>11</v>
      </c>
      <c r="B18" s="28" t="s">
        <v>24</v>
      </c>
      <c r="C18" s="29">
        <v>2.3</v>
      </c>
      <c r="D18" s="59" t="s">
        <v>4</v>
      </c>
      <c r="E18" s="29">
        <v>3.49</v>
      </c>
      <c r="F18" s="59"/>
      <c r="G18" s="29"/>
      <c r="H18" s="59"/>
      <c r="I18" s="29">
        <v>2.75</v>
      </c>
      <c r="J18" s="59"/>
      <c r="K18" s="29"/>
      <c r="L18" s="59"/>
      <c r="M18" s="29"/>
      <c r="N18" s="59"/>
      <c r="O18" s="29"/>
      <c r="P18" s="59"/>
      <c r="Q18" s="29">
        <v>3.89</v>
      </c>
      <c r="R18" s="59"/>
      <c r="S18" s="29">
        <v>2.69</v>
      </c>
      <c r="T18" s="59"/>
      <c r="U18" s="29">
        <v>3.95</v>
      </c>
      <c r="V18" s="59"/>
      <c r="W18" s="29">
        <v>2.99</v>
      </c>
      <c r="X18" s="59"/>
      <c r="Y18" s="29"/>
      <c r="Z18" s="59"/>
      <c r="AA18" s="29"/>
      <c r="AB18" s="59"/>
      <c r="AC18" s="29"/>
      <c r="AD18" s="59"/>
      <c r="AE18" s="29"/>
      <c r="AF18" s="59"/>
      <c r="AG18" s="29"/>
      <c r="AH18" s="59"/>
      <c r="AI18" s="29">
        <v>5.5</v>
      </c>
      <c r="AJ18" s="59"/>
      <c r="AK18" s="29">
        <v>4</v>
      </c>
      <c r="AL18" s="59"/>
      <c r="AM18" s="29">
        <v>4.5</v>
      </c>
      <c r="AN18" s="59"/>
      <c r="AO18" s="29">
        <v>5</v>
      </c>
      <c r="AP18" s="59"/>
      <c r="AQ18" s="29">
        <v>3.79</v>
      </c>
      <c r="AR18" s="59"/>
      <c r="AS18" s="29">
        <v>4</v>
      </c>
      <c r="AT18" s="59"/>
      <c r="AU18" s="29">
        <v>5.5</v>
      </c>
      <c r="AV18" s="59"/>
      <c r="AW18" s="29">
        <v>3.89</v>
      </c>
      <c r="AX18" s="59"/>
      <c r="AY18" s="29">
        <v>3.89</v>
      </c>
      <c r="AZ18" s="59"/>
      <c r="BA18" s="29">
        <v>3.8</v>
      </c>
      <c r="BB18" s="59"/>
      <c r="BC18" s="29">
        <v>4</v>
      </c>
      <c r="BD18" s="59"/>
      <c r="BE18" s="29">
        <v>2.15</v>
      </c>
      <c r="BF18" s="59" t="s">
        <v>4</v>
      </c>
      <c r="BG18" s="29"/>
      <c r="BH18" s="59"/>
      <c r="BI18" s="29"/>
      <c r="BJ18" s="30"/>
      <c r="BK18" s="29"/>
      <c r="BL18" s="30"/>
      <c r="BM18" s="29"/>
      <c r="BN18" s="30"/>
      <c r="BO18" s="29"/>
      <c r="BP18" s="30"/>
      <c r="BQ18" s="29"/>
      <c r="BR18" s="30"/>
      <c r="BS18" s="29"/>
      <c r="BT18" s="30"/>
      <c r="BU18" s="29"/>
      <c r="BV18" s="31"/>
      <c r="BW18" s="56">
        <f t="shared" si="0"/>
        <v>19</v>
      </c>
    </row>
    <row r="19" spans="1:75" s="26" customFormat="1" ht="18.75" customHeight="1">
      <c r="A19" s="21">
        <v>12</v>
      </c>
      <c r="B19" s="35" t="s">
        <v>25</v>
      </c>
      <c r="C19" s="60">
        <v>8.8</v>
      </c>
      <c r="D19" s="61"/>
      <c r="E19" s="60">
        <v>9.5</v>
      </c>
      <c r="F19" s="61"/>
      <c r="G19" s="60"/>
      <c r="H19" s="61"/>
      <c r="I19" s="60">
        <v>8.75</v>
      </c>
      <c r="J19" s="61"/>
      <c r="K19" s="60"/>
      <c r="L19" s="61"/>
      <c r="M19" s="60"/>
      <c r="N19" s="61"/>
      <c r="O19" s="60"/>
      <c r="P19" s="61"/>
      <c r="Q19" s="60">
        <v>9.8</v>
      </c>
      <c r="R19" s="61"/>
      <c r="S19" s="60">
        <v>8.95</v>
      </c>
      <c r="T19" s="61"/>
      <c r="U19" s="60">
        <v>9.99</v>
      </c>
      <c r="V19" s="61"/>
      <c r="W19" s="60">
        <v>8.49</v>
      </c>
      <c r="X19" s="61"/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>
        <v>10</v>
      </c>
      <c r="AJ19" s="61"/>
      <c r="AK19" s="60">
        <v>9.4</v>
      </c>
      <c r="AL19" s="61"/>
      <c r="AM19" s="60">
        <v>8</v>
      </c>
      <c r="AN19" s="61"/>
      <c r="AO19" s="60">
        <v>10</v>
      </c>
      <c r="AP19" s="61"/>
      <c r="AQ19" s="60">
        <v>9.9</v>
      </c>
      <c r="AR19" s="61"/>
      <c r="AS19" s="60">
        <v>12</v>
      </c>
      <c r="AT19" s="61"/>
      <c r="AU19" s="60"/>
      <c r="AV19" s="61"/>
      <c r="AW19" s="60">
        <v>8.95</v>
      </c>
      <c r="AX19" s="61"/>
      <c r="AY19" s="60">
        <v>10.5</v>
      </c>
      <c r="AZ19" s="61"/>
      <c r="BA19" s="60">
        <v>9.5</v>
      </c>
      <c r="BB19" s="61"/>
      <c r="BC19" s="60">
        <v>10</v>
      </c>
      <c r="BD19" s="61"/>
      <c r="BE19" s="60">
        <v>12.35</v>
      </c>
      <c r="BF19" s="61"/>
      <c r="BG19" s="60"/>
      <c r="BH19" s="61"/>
      <c r="BI19" s="23"/>
      <c r="BJ19" s="32"/>
      <c r="BK19" s="23"/>
      <c r="BL19" s="32"/>
      <c r="BM19" s="23"/>
      <c r="BN19" s="32"/>
      <c r="BO19" s="23"/>
      <c r="BP19" s="32"/>
      <c r="BQ19" s="23"/>
      <c r="BR19" s="32"/>
      <c r="BS19" s="23"/>
      <c r="BT19" s="32"/>
      <c r="BU19" s="23"/>
      <c r="BV19" s="33"/>
      <c r="BW19" s="56">
        <f t="shared" si="0"/>
        <v>18</v>
      </c>
    </row>
    <row r="20" spans="1:75" s="20" customFormat="1" ht="18.75" customHeight="1">
      <c r="A20" s="27">
        <v>13</v>
      </c>
      <c r="B20" s="28" t="s">
        <v>26</v>
      </c>
      <c r="C20" s="29">
        <v>9.8</v>
      </c>
      <c r="D20" s="30"/>
      <c r="E20" s="29">
        <v>6.79</v>
      </c>
      <c r="F20" s="30"/>
      <c r="G20" s="29"/>
      <c r="H20" s="30"/>
      <c r="I20" s="29">
        <v>5.9</v>
      </c>
      <c r="J20" s="30"/>
      <c r="K20" s="29"/>
      <c r="L20" s="30"/>
      <c r="M20" s="29"/>
      <c r="N20" s="30"/>
      <c r="O20" s="29"/>
      <c r="P20" s="30"/>
      <c r="Q20" s="29">
        <v>6.49</v>
      </c>
      <c r="R20" s="30"/>
      <c r="S20" s="29">
        <v>7.3</v>
      </c>
      <c r="T20" s="30"/>
      <c r="U20" s="29">
        <v>6.25</v>
      </c>
      <c r="V20" s="30"/>
      <c r="W20" s="29">
        <v>4.99</v>
      </c>
      <c r="X20" s="30" t="s">
        <v>4</v>
      </c>
      <c r="Y20" s="29"/>
      <c r="Z20" s="30"/>
      <c r="AA20" s="29"/>
      <c r="AB20" s="30"/>
      <c r="AC20" s="29"/>
      <c r="AD20" s="30"/>
      <c r="AE20" s="29"/>
      <c r="AF20" s="30"/>
      <c r="AG20" s="29"/>
      <c r="AH20" s="30"/>
      <c r="AI20" s="29">
        <v>8.5</v>
      </c>
      <c r="AJ20" s="30"/>
      <c r="AK20" s="29">
        <v>8.35</v>
      </c>
      <c r="AL20" s="30"/>
      <c r="AM20" s="29"/>
      <c r="AN20" s="30"/>
      <c r="AO20" s="29">
        <v>8.4</v>
      </c>
      <c r="AP20" s="30"/>
      <c r="AQ20" s="29">
        <v>7.5</v>
      </c>
      <c r="AR20" s="30"/>
      <c r="AS20" s="29">
        <v>8</v>
      </c>
      <c r="AT20" s="30"/>
      <c r="AU20" s="29"/>
      <c r="AV20" s="30"/>
      <c r="AW20" s="29">
        <v>12</v>
      </c>
      <c r="AX20" s="30"/>
      <c r="AY20" s="29">
        <v>6.9</v>
      </c>
      <c r="AZ20" s="30"/>
      <c r="BA20" s="29">
        <v>8.75</v>
      </c>
      <c r="BB20" s="30"/>
      <c r="BC20" s="29">
        <v>8</v>
      </c>
      <c r="BD20" s="30"/>
      <c r="BE20" s="29">
        <v>10.95</v>
      </c>
      <c r="BF20" s="30"/>
      <c r="BG20" s="29"/>
      <c r="BH20" s="30"/>
      <c r="BI20" s="29"/>
      <c r="BJ20" s="30"/>
      <c r="BK20" s="29"/>
      <c r="BL20" s="30"/>
      <c r="BM20" s="29"/>
      <c r="BN20" s="30"/>
      <c r="BO20" s="29"/>
      <c r="BP20" s="30"/>
      <c r="BQ20" s="29"/>
      <c r="BR20" s="30"/>
      <c r="BS20" s="29"/>
      <c r="BT20" s="30"/>
      <c r="BU20" s="29"/>
      <c r="BV20" s="31"/>
      <c r="BW20" s="56">
        <f t="shared" si="0"/>
        <v>17</v>
      </c>
    </row>
    <row r="21" spans="1:75" s="26" customFormat="1" ht="18.75" customHeight="1">
      <c r="A21" s="21">
        <v>14</v>
      </c>
      <c r="B21" s="35" t="s">
        <v>27</v>
      </c>
      <c r="C21" s="60">
        <v>4.9</v>
      </c>
      <c r="D21" s="61"/>
      <c r="E21" s="60">
        <v>7.25</v>
      </c>
      <c r="F21" s="61"/>
      <c r="G21" s="60"/>
      <c r="H21" s="61"/>
      <c r="I21" s="60">
        <v>5.99</v>
      </c>
      <c r="J21" s="61"/>
      <c r="K21" s="60"/>
      <c r="L21" s="61"/>
      <c r="M21" s="60"/>
      <c r="N21" s="61"/>
      <c r="O21" s="60"/>
      <c r="P21" s="61"/>
      <c r="Q21" s="60">
        <v>7.49</v>
      </c>
      <c r="R21" s="61"/>
      <c r="S21" s="60">
        <v>7.75</v>
      </c>
      <c r="T21" s="61"/>
      <c r="U21" s="60">
        <v>9.99</v>
      </c>
      <c r="V21" s="61"/>
      <c r="W21" s="60">
        <v>6.99</v>
      </c>
      <c r="X21" s="61"/>
      <c r="Y21" s="60"/>
      <c r="Z21" s="61"/>
      <c r="AA21" s="60"/>
      <c r="AB21" s="61"/>
      <c r="AC21" s="60"/>
      <c r="AD21" s="61"/>
      <c r="AE21" s="60"/>
      <c r="AF21" s="61"/>
      <c r="AG21" s="60"/>
      <c r="AH21" s="61"/>
      <c r="AI21" s="60">
        <v>10</v>
      </c>
      <c r="AJ21" s="61"/>
      <c r="AK21" s="60">
        <v>9.4</v>
      </c>
      <c r="AL21" s="61"/>
      <c r="AM21" s="60">
        <v>8</v>
      </c>
      <c r="AN21" s="61"/>
      <c r="AO21" s="60">
        <v>10</v>
      </c>
      <c r="AP21" s="61"/>
      <c r="AQ21" s="60">
        <v>8.9</v>
      </c>
      <c r="AR21" s="61"/>
      <c r="AS21" s="60">
        <v>12</v>
      </c>
      <c r="AT21" s="61"/>
      <c r="AU21" s="60"/>
      <c r="AV21" s="61"/>
      <c r="AW21" s="60">
        <v>7.9</v>
      </c>
      <c r="AX21" s="61"/>
      <c r="AY21" s="60">
        <v>8.75</v>
      </c>
      <c r="AZ21" s="61"/>
      <c r="BA21" s="60">
        <v>6.9</v>
      </c>
      <c r="BB21" s="61"/>
      <c r="BC21" s="60">
        <v>10</v>
      </c>
      <c r="BD21" s="61"/>
      <c r="BE21" s="60">
        <v>7.35</v>
      </c>
      <c r="BF21" s="61"/>
      <c r="BG21" s="60"/>
      <c r="BH21" s="61"/>
      <c r="BI21" s="23"/>
      <c r="BJ21" s="32"/>
      <c r="BK21" s="23"/>
      <c r="BL21" s="32"/>
      <c r="BM21" s="23"/>
      <c r="BN21" s="32"/>
      <c r="BO21" s="23"/>
      <c r="BP21" s="32"/>
      <c r="BQ21" s="23"/>
      <c r="BR21" s="32"/>
      <c r="BS21" s="23"/>
      <c r="BT21" s="32"/>
      <c r="BU21" s="23"/>
      <c r="BV21" s="33"/>
      <c r="BW21" s="56">
        <f t="shared" si="0"/>
        <v>18</v>
      </c>
    </row>
    <row r="22" spans="1:75" s="20" customFormat="1" ht="18.75" customHeight="1">
      <c r="A22" s="27">
        <v>15</v>
      </c>
      <c r="B22" s="28" t="s">
        <v>11</v>
      </c>
      <c r="C22" s="29">
        <v>2.75</v>
      </c>
      <c r="D22" s="59"/>
      <c r="E22" s="29">
        <v>2.75</v>
      </c>
      <c r="F22" s="59" t="s">
        <v>4</v>
      </c>
      <c r="G22" s="29"/>
      <c r="H22" s="59"/>
      <c r="I22" s="29">
        <v>3.29</v>
      </c>
      <c r="J22" s="59"/>
      <c r="K22" s="29"/>
      <c r="L22" s="59"/>
      <c r="M22" s="29"/>
      <c r="N22" s="59"/>
      <c r="O22" s="29"/>
      <c r="P22" s="59"/>
      <c r="Q22" s="29">
        <v>3.95</v>
      </c>
      <c r="R22" s="59"/>
      <c r="S22" s="29">
        <v>2.89</v>
      </c>
      <c r="T22" s="59"/>
      <c r="U22" s="29">
        <v>3.95</v>
      </c>
      <c r="V22" s="59"/>
      <c r="W22" s="29">
        <v>3.49</v>
      </c>
      <c r="X22" s="59"/>
      <c r="Y22" s="29"/>
      <c r="Z22" s="59"/>
      <c r="AA22" s="29"/>
      <c r="AB22" s="59"/>
      <c r="AC22" s="29"/>
      <c r="AD22" s="59"/>
      <c r="AE22" s="29"/>
      <c r="AF22" s="59"/>
      <c r="AG22" s="29"/>
      <c r="AH22" s="59"/>
      <c r="AI22" s="29">
        <v>4.75</v>
      </c>
      <c r="AJ22" s="59"/>
      <c r="AK22" s="29">
        <v>5</v>
      </c>
      <c r="AL22" s="59"/>
      <c r="AM22" s="29"/>
      <c r="AN22" s="59"/>
      <c r="AO22" s="29">
        <v>3.5</v>
      </c>
      <c r="AP22" s="59"/>
      <c r="AQ22" s="29">
        <v>3.49</v>
      </c>
      <c r="AR22" s="59"/>
      <c r="AS22" s="29">
        <v>4.5</v>
      </c>
      <c r="AT22" s="59"/>
      <c r="AU22" s="29">
        <v>5.5</v>
      </c>
      <c r="AV22" s="59"/>
      <c r="AW22" s="29">
        <v>3.89</v>
      </c>
      <c r="AX22" s="59"/>
      <c r="AY22" s="29">
        <v>2.99</v>
      </c>
      <c r="AZ22" s="59"/>
      <c r="BA22" s="29">
        <v>4.65</v>
      </c>
      <c r="BB22" s="59"/>
      <c r="BC22" s="29">
        <v>4</v>
      </c>
      <c r="BD22" s="59"/>
      <c r="BE22" s="29">
        <v>4.25</v>
      </c>
      <c r="BF22" s="59"/>
      <c r="BG22" s="29"/>
      <c r="BH22" s="59"/>
      <c r="BI22" s="29"/>
      <c r="BJ22" s="30"/>
      <c r="BK22" s="29"/>
      <c r="BL22" s="30"/>
      <c r="BM22" s="29"/>
      <c r="BN22" s="30"/>
      <c r="BO22" s="29"/>
      <c r="BP22" s="30"/>
      <c r="BQ22" s="29"/>
      <c r="BR22" s="30"/>
      <c r="BS22" s="29"/>
      <c r="BT22" s="30"/>
      <c r="BU22" s="29"/>
      <c r="BV22" s="31"/>
      <c r="BW22" s="56">
        <f t="shared" si="0"/>
        <v>18</v>
      </c>
    </row>
    <row r="23" spans="1:75" s="26" customFormat="1" ht="18.75" customHeight="1">
      <c r="A23" s="21">
        <v>16</v>
      </c>
      <c r="B23" s="35" t="s">
        <v>28</v>
      </c>
      <c r="C23" s="60">
        <v>6.7</v>
      </c>
      <c r="D23" s="62"/>
      <c r="E23" s="60">
        <v>6.49</v>
      </c>
      <c r="F23" s="62" t="s">
        <v>4</v>
      </c>
      <c r="G23" s="60"/>
      <c r="H23" s="62"/>
      <c r="I23" s="60">
        <v>5.99</v>
      </c>
      <c r="J23" s="62" t="s">
        <v>4</v>
      </c>
      <c r="K23" s="60"/>
      <c r="L23" s="62"/>
      <c r="M23" s="60"/>
      <c r="N23" s="62"/>
      <c r="O23" s="60"/>
      <c r="P23" s="62"/>
      <c r="Q23" s="60">
        <v>8.65</v>
      </c>
      <c r="R23" s="62"/>
      <c r="S23" s="60">
        <v>7.95</v>
      </c>
      <c r="T23" s="62"/>
      <c r="U23" s="60">
        <v>5.99</v>
      </c>
      <c r="V23" s="62" t="s">
        <v>4</v>
      </c>
      <c r="W23" s="60">
        <v>7.99</v>
      </c>
      <c r="X23" s="62"/>
      <c r="Y23" s="60"/>
      <c r="Z23" s="62"/>
      <c r="AA23" s="60"/>
      <c r="AB23" s="62"/>
      <c r="AC23" s="60"/>
      <c r="AD23" s="62"/>
      <c r="AE23" s="60"/>
      <c r="AF23" s="62"/>
      <c r="AG23" s="60"/>
      <c r="AH23" s="62"/>
      <c r="AI23" s="60">
        <v>9</v>
      </c>
      <c r="AJ23" s="62"/>
      <c r="AK23" s="60">
        <v>10</v>
      </c>
      <c r="AL23" s="62"/>
      <c r="AM23" s="60"/>
      <c r="AN23" s="62"/>
      <c r="AO23" s="60">
        <v>6.5</v>
      </c>
      <c r="AP23" s="62"/>
      <c r="AQ23" s="60">
        <v>7.99</v>
      </c>
      <c r="AR23" s="62"/>
      <c r="AS23" s="60"/>
      <c r="AT23" s="62"/>
      <c r="AU23" s="60"/>
      <c r="AV23" s="62"/>
      <c r="AW23" s="60">
        <v>7.95</v>
      </c>
      <c r="AX23" s="62"/>
      <c r="AY23" s="60">
        <v>8.99</v>
      </c>
      <c r="AZ23" s="62"/>
      <c r="BA23" s="60">
        <v>9</v>
      </c>
      <c r="BB23" s="62"/>
      <c r="BC23" s="60">
        <v>9</v>
      </c>
      <c r="BD23" s="62"/>
      <c r="BE23" s="60">
        <v>8.95</v>
      </c>
      <c r="BF23" s="62"/>
      <c r="BG23" s="60"/>
      <c r="BH23" s="62"/>
      <c r="BI23" s="23"/>
      <c r="BJ23" s="32"/>
      <c r="BK23" s="23"/>
      <c r="BL23" s="32"/>
      <c r="BM23" s="23"/>
      <c r="BN23" s="32"/>
      <c r="BO23" s="23"/>
      <c r="BP23" s="32"/>
      <c r="BQ23" s="23"/>
      <c r="BR23" s="32"/>
      <c r="BS23" s="23"/>
      <c r="BT23" s="32"/>
      <c r="BU23" s="23"/>
      <c r="BV23" s="33"/>
      <c r="BW23" s="56">
        <f t="shared" si="0"/>
        <v>16</v>
      </c>
    </row>
    <row r="24" spans="1:75" s="20" customFormat="1" ht="18.75" customHeight="1">
      <c r="A24" s="27">
        <v>17</v>
      </c>
      <c r="B24" s="28" t="s">
        <v>12</v>
      </c>
      <c r="C24" s="29">
        <v>4.4</v>
      </c>
      <c r="D24" s="59"/>
      <c r="E24" s="29"/>
      <c r="F24" s="59"/>
      <c r="G24" s="29"/>
      <c r="H24" s="59"/>
      <c r="I24" s="29">
        <v>4.19</v>
      </c>
      <c r="J24" s="59"/>
      <c r="K24" s="29"/>
      <c r="L24" s="59"/>
      <c r="M24" s="29"/>
      <c r="N24" s="59"/>
      <c r="O24" s="29"/>
      <c r="P24" s="59"/>
      <c r="Q24" s="29"/>
      <c r="R24" s="59"/>
      <c r="S24" s="29"/>
      <c r="T24" s="59"/>
      <c r="U24" s="29">
        <v>5.49</v>
      </c>
      <c r="V24" s="59" t="s">
        <v>4</v>
      </c>
      <c r="W24" s="29">
        <v>4.99</v>
      </c>
      <c r="X24" s="59"/>
      <c r="Y24" s="29"/>
      <c r="Z24" s="59"/>
      <c r="AA24" s="29"/>
      <c r="AB24" s="59"/>
      <c r="AC24" s="29"/>
      <c r="AD24" s="59"/>
      <c r="AE24" s="29"/>
      <c r="AF24" s="59"/>
      <c r="AG24" s="29"/>
      <c r="AH24" s="59"/>
      <c r="AI24" s="29"/>
      <c r="AJ24" s="59"/>
      <c r="AK24" s="29"/>
      <c r="AL24" s="59"/>
      <c r="AM24" s="29"/>
      <c r="AN24" s="59"/>
      <c r="AO24" s="29"/>
      <c r="AP24" s="59"/>
      <c r="AQ24" s="29"/>
      <c r="AR24" s="59"/>
      <c r="AS24" s="29"/>
      <c r="AT24" s="59"/>
      <c r="AU24" s="29"/>
      <c r="AV24" s="59"/>
      <c r="AW24" s="29">
        <v>5.89</v>
      </c>
      <c r="AX24" s="59"/>
      <c r="AY24" s="29">
        <v>5.5</v>
      </c>
      <c r="AZ24" s="59"/>
      <c r="BA24" s="29">
        <v>6.5</v>
      </c>
      <c r="BB24" s="59"/>
      <c r="BC24" s="29"/>
      <c r="BD24" s="59"/>
      <c r="BE24" s="29"/>
      <c r="BF24" s="59"/>
      <c r="BG24" s="29"/>
      <c r="BH24" s="59"/>
      <c r="BI24" s="29"/>
      <c r="BJ24" s="30"/>
      <c r="BK24" s="29"/>
      <c r="BL24" s="30"/>
      <c r="BM24" s="29"/>
      <c r="BN24" s="30"/>
      <c r="BO24" s="29"/>
      <c r="BP24" s="30"/>
      <c r="BQ24" s="29"/>
      <c r="BR24" s="30"/>
      <c r="BS24" s="29"/>
      <c r="BT24" s="30"/>
      <c r="BU24" s="29"/>
      <c r="BV24" s="31"/>
      <c r="BW24" s="56">
        <f t="shared" si="0"/>
        <v>7</v>
      </c>
    </row>
    <row r="25" spans="1:75" s="26" customFormat="1" ht="18.75" customHeight="1" thickBot="1">
      <c r="A25" s="36">
        <v>18</v>
      </c>
      <c r="B25" s="37" t="s">
        <v>13</v>
      </c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  <c r="O25" s="63"/>
      <c r="P25" s="64"/>
      <c r="Q25" s="63"/>
      <c r="R25" s="64"/>
      <c r="S25" s="63"/>
      <c r="T25" s="64"/>
      <c r="U25" s="63"/>
      <c r="V25" s="64"/>
      <c r="W25" s="63"/>
      <c r="X25" s="64"/>
      <c r="Y25" s="63"/>
      <c r="Z25" s="64"/>
      <c r="AA25" s="63"/>
      <c r="AB25" s="64"/>
      <c r="AC25" s="63"/>
      <c r="AD25" s="64"/>
      <c r="AE25" s="63"/>
      <c r="AF25" s="64"/>
      <c r="AG25" s="63"/>
      <c r="AH25" s="64"/>
      <c r="AI25" s="63"/>
      <c r="AJ25" s="64"/>
      <c r="AK25" s="63"/>
      <c r="AL25" s="64"/>
      <c r="AM25" s="63"/>
      <c r="AN25" s="64"/>
      <c r="AO25" s="63"/>
      <c r="AP25" s="64"/>
      <c r="AQ25" s="63"/>
      <c r="AR25" s="64"/>
      <c r="AS25" s="63"/>
      <c r="AT25" s="64"/>
      <c r="AU25" s="63"/>
      <c r="AV25" s="64"/>
      <c r="AW25" s="63"/>
      <c r="AX25" s="64"/>
      <c r="AY25" s="63"/>
      <c r="AZ25" s="64"/>
      <c r="BA25" s="63"/>
      <c r="BB25" s="64"/>
      <c r="BC25" s="63"/>
      <c r="BD25" s="64"/>
      <c r="BE25" s="63"/>
      <c r="BF25" s="64"/>
      <c r="BG25" s="63"/>
      <c r="BH25" s="64"/>
      <c r="BI25" s="51"/>
      <c r="BJ25" s="52"/>
      <c r="BK25" s="51"/>
      <c r="BL25" s="52"/>
      <c r="BM25" s="51"/>
      <c r="BN25" s="52"/>
      <c r="BO25" s="51"/>
      <c r="BP25" s="52"/>
      <c r="BQ25" s="51"/>
      <c r="BR25" s="52"/>
      <c r="BS25" s="51"/>
      <c r="BT25" s="52"/>
      <c r="BU25" s="51"/>
      <c r="BV25" s="53"/>
      <c r="BW25" s="56">
        <f t="shared" si="0"/>
        <v>0</v>
      </c>
    </row>
    <row r="26" spans="1:56" s="3" customFormat="1" ht="19.5" thickBot="1">
      <c r="A26" s="8"/>
      <c r="C26" s="116" t="s">
        <v>5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119" t="s">
        <v>30</v>
      </c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1"/>
    </row>
    <row r="27" spans="1:74" ht="86.25" customHeight="1" thickBot="1">
      <c r="A27" s="112" t="s">
        <v>0</v>
      </c>
      <c r="B27" s="114" t="s">
        <v>1</v>
      </c>
      <c r="C27" s="108" t="s">
        <v>136</v>
      </c>
      <c r="D27" s="109"/>
      <c r="E27" s="108" t="s">
        <v>81</v>
      </c>
      <c r="F27" s="109"/>
      <c r="G27" s="108" t="s">
        <v>183</v>
      </c>
      <c r="H27" s="109"/>
      <c r="I27" s="108" t="s">
        <v>167</v>
      </c>
      <c r="J27" s="109"/>
      <c r="K27" s="108"/>
      <c r="L27" s="109"/>
      <c r="M27" s="108"/>
      <c r="N27" s="109"/>
      <c r="O27" s="108"/>
      <c r="P27" s="109"/>
      <c r="Q27" s="95" t="s">
        <v>184</v>
      </c>
      <c r="R27" s="96"/>
      <c r="S27" s="95" t="s">
        <v>110</v>
      </c>
      <c r="T27" s="96"/>
      <c r="U27" s="95" t="s">
        <v>111</v>
      </c>
      <c r="V27" s="96"/>
      <c r="W27" s="95" t="s">
        <v>112</v>
      </c>
      <c r="X27" s="96"/>
      <c r="Y27" s="95" t="s">
        <v>113</v>
      </c>
      <c r="Z27" s="96"/>
      <c r="AA27" s="95" t="s">
        <v>185</v>
      </c>
      <c r="AB27" s="96"/>
      <c r="AC27" s="95" t="s">
        <v>186</v>
      </c>
      <c r="AD27" s="96"/>
      <c r="AE27" s="95" t="s">
        <v>187</v>
      </c>
      <c r="AF27" s="96"/>
      <c r="AG27" s="95" t="s">
        <v>188</v>
      </c>
      <c r="AH27" s="96"/>
      <c r="AI27" s="95"/>
      <c r="AJ27" s="96"/>
      <c r="AK27" s="95"/>
      <c r="AL27" s="96"/>
      <c r="AM27" s="95"/>
      <c r="AN27" s="96"/>
      <c r="AO27" s="95"/>
      <c r="AP27" s="96"/>
      <c r="AQ27" s="95"/>
      <c r="AR27" s="96"/>
      <c r="AS27" s="95"/>
      <c r="AT27" s="96"/>
      <c r="AU27" s="95"/>
      <c r="AV27" s="96"/>
      <c r="AW27" s="95"/>
      <c r="AX27" s="96"/>
      <c r="AY27" s="95"/>
      <c r="AZ27" s="96"/>
      <c r="BA27" s="95"/>
      <c r="BB27" s="96"/>
      <c r="BC27" s="95"/>
      <c r="BD27" s="96"/>
      <c r="BF27" s="2"/>
      <c r="BH27" s="2"/>
      <c r="BJ27" s="2"/>
      <c r="BL27" s="2"/>
      <c r="BN27" s="2"/>
      <c r="BP27" s="2"/>
      <c r="BR27" s="2"/>
      <c r="BT27" s="2"/>
      <c r="BV27" s="2"/>
    </row>
    <row r="28" spans="1:74" ht="15.75" thickBot="1">
      <c r="A28" s="113"/>
      <c r="B28" s="115"/>
      <c r="C28" s="4" t="s">
        <v>3</v>
      </c>
      <c r="D28" s="5" t="s">
        <v>2</v>
      </c>
      <c r="E28" s="6" t="s">
        <v>3</v>
      </c>
      <c r="F28" s="5" t="s">
        <v>2</v>
      </c>
      <c r="G28" s="6" t="s">
        <v>3</v>
      </c>
      <c r="H28" s="5" t="s">
        <v>2</v>
      </c>
      <c r="I28" s="6" t="s">
        <v>3</v>
      </c>
      <c r="J28" s="5" t="s">
        <v>2</v>
      </c>
      <c r="K28" s="6" t="s">
        <v>3</v>
      </c>
      <c r="L28" s="5" t="s">
        <v>2</v>
      </c>
      <c r="M28" s="6" t="s">
        <v>3</v>
      </c>
      <c r="N28" s="5" t="s">
        <v>2</v>
      </c>
      <c r="O28" s="6" t="s">
        <v>3</v>
      </c>
      <c r="P28" s="5" t="s">
        <v>2</v>
      </c>
      <c r="Q28" s="6" t="s">
        <v>3</v>
      </c>
      <c r="R28" s="5" t="s">
        <v>2</v>
      </c>
      <c r="S28" s="6" t="s">
        <v>3</v>
      </c>
      <c r="T28" s="5" t="s">
        <v>2</v>
      </c>
      <c r="U28" s="6" t="s">
        <v>3</v>
      </c>
      <c r="V28" s="5" t="s">
        <v>2</v>
      </c>
      <c r="W28" s="6" t="s">
        <v>3</v>
      </c>
      <c r="X28" s="5" t="s">
        <v>2</v>
      </c>
      <c r="Y28" s="6" t="s">
        <v>3</v>
      </c>
      <c r="Z28" s="5" t="s">
        <v>2</v>
      </c>
      <c r="AA28" s="6" t="s">
        <v>3</v>
      </c>
      <c r="AB28" s="5" t="s">
        <v>2</v>
      </c>
      <c r="AC28" s="6" t="s">
        <v>3</v>
      </c>
      <c r="AD28" s="5" t="s">
        <v>2</v>
      </c>
      <c r="AE28" s="6" t="s">
        <v>3</v>
      </c>
      <c r="AF28" s="5" t="s">
        <v>2</v>
      </c>
      <c r="AG28" s="6" t="s">
        <v>3</v>
      </c>
      <c r="AH28" s="5" t="s">
        <v>2</v>
      </c>
      <c r="AI28" s="6" t="s">
        <v>3</v>
      </c>
      <c r="AJ28" s="5" t="s">
        <v>2</v>
      </c>
      <c r="AK28" s="6" t="s">
        <v>3</v>
      </c>
      <c r="AL28" s="5" t="s">
        <v>2</v>
      </c>
      <c r="AM28" s="6" t="s">
        <v>3</v>
      </c>
      <c r="AN28" s="5" t="s">
        <v>2</v>
      </c>
      <c r="AO28" s="6" t="s">
        <v>3</v>
      </c>
      <c r="AP28" s="5" t="s">
        <v>2</v>
      </c>
      <c r="AQ28" s="6" t="s">
        <v>3</v>
      </c>
      <c r="AR28" s="5" t="s">
        <v>2</v>
      </c>
      <c r="AS28" s="6" t="s">
        <v>3</v>
      </c>
      <c r="AT28" s="5" t="s">
        <v>2</v>
      </c>
      <c r="AU28" s="6" t="s">
        <v>3</v>
      </c>
      <c r="AV28" s="5" t="s">
        <v>2</v>
      </c>
      <c r="AW28" s="6" t="s">
        <v>3</v>
      </c>
      <c r="AX28" s="5" t="s">
        <v>2</v>
      </c>
      <c r="AY28" s="6" t="s">
        <v>3</v>
      </c>
      <c r="AZ28" s="5" t="s">
        <v>2</v>
      </c>
      <c r="BA28" s="6" t="s">
        <v>3</v>
      </c>
      <c r="BB28" s="5" t="s">
        <v>2</v>
      </c>
      <c r="BC28" s="15" t="s">
        <v>3</v>
      </c>
      <c r="BD28" s="14" t="s">
        <v>2</v>
      </c>
      <c r="BF28" s="2"/>
      <c r="BH28" s="2"/>
      <c r="BJ28" s="2"/>
      <c r="BL28" s="2"/>
      <c r="BN28" s="2"/>
      <c r="BP28" s="2"/>
      <c r="BR28" s="2"/>
      <c r="BT28" s="2"/>
      <c r="BV28" s="2"/>
    </row>
    <row r="29" spans="1:66" s="20" customFormat="1" ht="18.75" customHeight="1" thickBot="1">
      <c r="A29" s="12" t="s">
        <v>14</v>
      </c>
      <c r="B29" s="13"/>
      <c r="C29" s="16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17"/>
      <c r="AA29" s="18"/>
      <c r="AB29" s="17"/>
      <c r="AC29" s="18"/>
      <c r="AD29" s="17"/>
      <c r="AE29" s="18"/>
      <c r="AF29" s="17"/>
      <c r="AG29" s="18"/>
      <c r="AH29" s="17"/>
      <c r="AI29" s="18"/>
      <c r="AJ29" s="17"/>
      <c r="AK29" s="18"/>
      <c r="AL29" s="17"/>
      <c r="AM29" s="18"/>
      <c r="AN29" s="17"/>
      <c r="AO29" s="18"/>
      <c r="AP29" s="17"/>
      <c r="AQ29" s="18"/>
      <c r="AR29" s="17"/>
      <c r="AS29" s="18"/>
      <c r="AT29" s="17"/>
      <c r="AU29" s="18"/>
      <c r="AV29" s="17"/>
      <c r="AW29" s="18"/>
      <c r="AX29" s="17"/>
      <c r="AY29" s="18"/>
      <c r="AZ29" s="17"/>
      <c r="BA29" s="18"/>
      <c r="BB29" s="17"/>
      <c r="BC29" s="16"/>
      <c r="BD29" s="19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0" customFormat="1" ht="18.75" customHeight="1">
      <c r="A30" s="38">
        <v>1</v>
      </c>
      <c r="B30" s="39" t="s">
        <v>15</v>
      </c>
      <c r="C30" s="40"/>
      <c r="D30" s="54"/>
      <c r="E30" s="40">
        <v>8.9</v>
      </c>
      <c r="F30" s="54"/>
      <c r="G30" s="40"/>
      <c r="H30" s="54"/>
      <c r="I30" s="40">
        <v>6.99</v>
      </c>
      <c r="J30" s="54"/>
      <c r="K30" s="40"/>
      <c r="L30" s="54"/>
      <c r="M30" s="40"/>
      <c r="N30" s="54"/>
      <c r="O30" s="40"/>
      <c r="P30" s="54"/>
      <c r="Q30" s="40">
        <v>9.95</v>
      </c>
      <c r="R30" s="54"/>
      <c r="S30" s="40">
        <v>12</v>
      </c>
      <c r="T30" s="54"/>
      <c r="U30" s="40">
        <v>12</v>
      </c>
      <c r="V30" s="54"/>
      <c r="W30" s="40">
        <v>10.95</v>
      </c>
      <c r="X30" s="54"/>
      <c r="Y30" s="40">
        <v>11</v>
      </c>
      <c r="Z30" s="54"/>
      <c r="AA30" s="40">
        <v>6.99</v>
      </c>
      <c r="AB30" s="54"/>
      <c r="AC30" s="40">
        <v>11.8</v>
      </c>
      <c r="AD30" s="54"/>
      <c r="AE30" s="40">
        <v>16</v>
      </c>
      <c r="AF30" s="54"/>
      <c r="AG30" s="40">
        <v>11.5</v>
      </c>
      <c r="AH30" s="54"/>
      <c r="AI30" s="40"/>
      <c r="AJ30" s="54"/>
      <c r="AK30" s="40"/>
      <c r="AL30" s="41"/>
      <c r="AM30" s="40"/>
      <c r="AN30" s="41"/>
      <c r="AO30" s="40"/>
      <c r="AP30" s="41"/>
      <c r="AQ30" s="40"/>
      <c r="AR30" s="41"/>
      <c r="AS30" s="40"/>
      <c r="AT30" s="41"/>
      <c r="AU30" s="40"/>
      <c r="AV30" s="41"/>
      <c r="AW30" s="40"/>
      <c r="AX30" s="41"/>
      <c r="AY30" s="40"/>
      <c r="AZ30" s="41"/>
      <c r="BA30" s="40"/>
      <c r="BB30" s="41"/>
      <c r="BC30" s="40"/>
      <c r="BD30" s="42"/>
      <c r="BE30" s="57">
        <f aca="true" t="shared" si="1" ref="BE30:BE35">COUNTIF(C30:BD30,"&gt;0")</f>
        <v>11</v>
      </c>
      <c r="BF30" s="48"/>
      <c r="BG30" s="48"/>
      <c r="BH30" s="48"/>
      <c r="BI30" s="48"/>
      <c r="BJ30" s="48"/>
      <c r="BK30" s="48"/>
      <c r="BL30" s="48"/>
      <c r="BM30" s="48"/>
      <c r="BN30" s="49"/>
    </row>
    <row r="31" spans="1:57" s="26" customFormat="1" ht="18.75" customHeight="1">
      <c r="A31" s="21">
        <v>2</v>
      </c>
      <c r="B31" s="22" t="s">
        <v>31</v>
      </c>
      <c r="C31" s="60"/>
      <c r="D31" s="61"/>
      <c r="E31" s="60">
        <v>8.9</v>
      </c>
      <c r="F31" s="61"/>
      <c r="G31" s="60"/>
      <c r="H31" s="61"/>
      <c r="I31" s="60"/>
      <c r="J31" s="61"/>
      <c r="K31" s="60"/>
      <c r="L31" s="61"/>
      <c r="M31" s="60"/>
      <c r="N31" s="61"/>
      <c r="O31" s="60"/>
      <c r="P31" s="61"/>
      <c r="Q31" s="60">
        <v>10.75</v>
      </c>
      <c r="R31" s="61"/>
      <c r="S31" s="60"/>
      <c r="T31" s="61"/>
      <c r="U31" s="60"/>
      <c r="V31" s="61"/>
      <c r="W31" s="60">
        <v>10.95</v>
      </c>
      <c r="X31" s="61"/>
      <c r="Y31" s="60">
        <v>11</v>
      </c>
      <c r="Z31" s="61"/>
      <c r="AA31" s="60"/>
      <c r="AB31" s="61"/>
      <c r="AC31" s="60"/>
      <c r="AD31" s="61"/>
      <c r="AE31" s="60"/>
      <c r="AF31" s="61"/>
      <c r="AG31" s="60">
        <v>12.5</v>
      </c>
      <c r="AH31" s="61"/>
      <c r="AI31" s="60"/>
      <c r="AJ31" s="61"/>
      <c r="AK31" s="23"/>
      <c r="AL31" s="32"/>
      <c r="AM31" s="23"/>
      <c r="AN31" s="32"/>
      <c r="AO31" s="23"/>
      <c r="AP31" s="32"/>
      <c r="AQ31" s="23"/>
      <c r="AR31" s="32"/>
      <c r="AS31" s="23"/>
      <c r="AT31" s="32"/>
      <c r="AU31" s="23"/>
      <c r="AV31" s="32"/>
      <c r="AW31" s="23"/>
      <c r="AX31" s="32"/>
      <c r="AY31" s="23"/>
      <c r="AZ31" s="32"/>
      <c r="BA31" s="23"/>
      <c r="BB31" s="32"/>
      <c r="BC31" s="23"/>
      <c r="BD31" s="33"/>
      <c r="BE31" s="57">
        <f t="shared" si="1"/>
        <v>5</v>
      </c>
    </row>
    <row r="32" spans="1:57" s="20" customFormat="1" ht="18.75" customHeight="1">
      <c r="A32" s="27">
        <v>3</v>
      </c>
      <c r="B32" s="28" t="s">
        <v>29</v>
      </c>
      <c r="C32" s="29">
        <v>4.2</v>
      </c>
      <c r="D32" s="30"/>
      <c r="E32" s="29">
        <v>4.65</v>
      </c>
      <c r="F32" s="30"/>
      <c r="G32" s="29"/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>
        <v>6</v>
      </c>
      <c r="T32" s="30"/>
      <c r="U32" s="29"/>
      <c r="V32" s="30"/>
      <c r="W32" s="29">
        <v>6.25</v>
      </c>
      <c r="X32" s="30"/>
      <c r="Y32" s="29">
        <v>5.5</v>
      </c>
      <c r="Z32" s="30"/>
      <c r="AA32" s="29"/>
      <c r="AB32" s="30"/>
      <c r="AC32" s="29"/>
      <c r="AD32" s="30"/>
      <c r="AE32" s="29"/>
      <c r="AF32" s="30"/>
      <c r="AG32" s="29"/>
      <c r="AH32" s="30"/>
      <c r="AI32" s="29"/>
      <c r="AJ32" s="30"/>
      <c r="AK32" s="29"/>
      <c r="AL32" s="30"/>
      <c r="AM32" s="29"/>
      <c r="AN32" s="30"/>
      <c r="AO32" s="29"/>
      <c r="AP32" s="30"/>
      <c r="AQ32" s="29"/>
      <c r="AR32" s="30"/>
      <c r="AS32" s="29"/>
      <c r="AT32" s="30"/>
      <c r="AU32" s="29"/>
      <c r="AV32" s="30"/>
      <c r="AW32" s="29"/>
      <c r="AX32" s="30"/>
      <c r="AY32" s="29"/>
      <c r="AZ32" s="30"/>
      <c r="BA32" s="29"/>
      <c r="BB32" s="30"/>
      <c r="BC32" s="29"/>
      <c r="BD32" s="31"/>
      <c r="BE32" s="57">
        <f t="shared" si="1"/>
        <v>5</v>
      </c>
    </row>
    <row r="33" spans="1:57" s="26" customFormat="1" ht="18.75" customHeight="1">
      <c r="A33" s="21">
        <v>4</v>
      </c>
      <c r="B33" s="22" t="s">
        <v>32</v>
      </c>
      <c r="C33" s="60"/>
      <c r="D33" s="61"/>
      <c r="E33" s="60">
        <v>8.9</v>
      </c>
      <c r="F33" s="61"/>
      <c r="G33" s="60"/>
      <c r="H33" s="61"/>
      <c r="I33" s="60">
        <v>6.99</v>
      </c>
      <c r="J33" s="61"/>
      <c r="K33" s="60"/>
      <c r="L33" s="61"/>
      <c r="M33" s="60"/>
      <c r="N33" s="61"/>
      <c r="O33" s="60"/>
      <c r="P33" s="61"/>
      <c r="Q33" s="60">
        <v>9.95</v>
      </c>
      <c r="R33" s="61"/>
      <c r="S33" s="60">
        <v>12</v>
      </c>
      <c r="T33" s="61"/>
      <c r="U33" s="60">
        <v>12</v>
      </c>
      <c r="V33" s="61"/>
      <c r="W33" s="60">
        <v>10.95</v>
      </c>
      <c r="X33" s="61"/>
      <c r="Y33" s="60">
        <v>11</v>
      </c>
      <c r="Z33" s="61"/>
      <c r="AA33" s="60">
        <v>6.99</v>
      </c>
      <c r="AB33" s="61"/>
      <c r="AC33" s="60">
        <v>10.5</v>
      </c>
      <c r="AD33" s="61"/>
      <c r="AE33" s="60">
        <v>16</v>
      </c>
      <c r="AF33" s="61"/>
      <c r="AG33" s="60">
        <v>12</v>
      </c>
      <c r="AH33" s="61"/>
      <c r="AI33" s="60"/>
      <c r="AJ33" s="61"/>
      <c r="AK33" s="23"/>
      <c r="AL33" s="32"/>
      <c r="AM33" s="23"/>
      <c r="AN33" s="32"/>
      <c r="AO33" s="23"/>
      <c r="AP33" s="32"/>
      <c r="AQ33" s="23"/>
      <c r="AR33" s="32"/>
      <c r="AS33" s="23"/>
      <c r="AT33" s="32"/>
      <c r="AU33" s="23"/>
      <c r="AV33" s="32"/>
      <c r="AW33" s="23"/>
      <c r="AX33" s="32"/>
      <c r="AY33" s="23"/>
      <c r="AZ33" s="32"/>
      <c r="BA33" s="23"/>
      <c r="BB33" s="32"/>
      <c r="BC33" s="23"/>
      <c r="BD33" s="33"/>
      <c r="BE33" s="57">
        <f t="shared" si="1"/>
        <v>11</v>
      </c>
    </row>
    <row r="34" spans="1:57" s="20" customFormat="1" ht="18.75" customHeight="1">
      <c r="A34" s="27">
        <v>5</v>
      </c>
      <c r="B34" s="34" t="s">
        <v>33</v>
      </c>
      <c r="C34" s="29"/>
      <c r="D34" s="59"/>
      <c r="E34" s="29"/>
      <c r="F34" s="59"/>
      <c r="G34" s="29"/>
      <c r="H34" s="59"/>
      <c r="I34" s="29">
        <v>8.99</v>
      </c>
      <c r="J34" s="59"/>
      <c r="K34" s="29"/>
      <c r="L34" s="59"/>
      <c r="M34" s="29"/>
      <c r="N34" s="59"/>
      <c r="O34" s="29"/>
      <c r="P34" s="59"/>
      <c r="Q34" s="29">
        <v>10.45</v>
      </c>
      <c r="R34" s="59"/>
      <c r="S34" s="29">
        <v>12</v>
      </c>
      <c r="T34" s="59"/>
      <c r="U34" s="29"/>
      <c r="V34" s="59"/>
      <c r="W34" s="29">
        <v>10.95</v>
      </c>
      <c r="X34" s="59"/>
      <c r="Y34" s="29">
        <v>11</v>
      </c>
      <c r="Z34" s="59"/>
      <c r="AA34" s="29">
        <v>8.99</v>
      </c>
      <c r="AB34" s="59"/>
      <c r="AC34" s="29"/>
      <c r="AD34" s="59"/>
      <c r="AE34" s="29">
        <v>18</v>
      </c>
      <c r="AF34" s="59"/>
      <c r="AG34" s="29">
        <v>12</v>
      </c>
      <c r="AH34" s="59"/>
      <c r="AI34" s="29"/>
      <c r="AJ34" s="59"/>
      <c r="AK34" s="29"/>
      <c r="AL34" s="30"/>
      <c r="AM34" s="29"/>
      <c r="AN34" s="30"/>
      <c r="AO34" s="29"/>
      <c r="AP34" s="30"/>
      <c r="AQ34" s="29"/>
      <c r="AR34" s="30"/>
      <c r="AS34" s="29"/>
      <c r="AT34" s="30"/>
      <c r="AU34" s="29"/>
      <c r="AV34" s="30"/>
      <c r="AW34" s="29"/>
      <c r="AX34" s="30"/>
      <c r="AY34" s="29"/>
      <c r="AZ34" s="30"/>
      <c r="BA34" s="29"/>
      <c r="BB34" s="30"/>
      <c r="BC34" s="29"/>
      <c r="BD34" s="31"/>
      <c r="BE34" s="57">
        <f t="shared" si="1"/>
        <v>8</v>
      </c>
    </row>
    <row r="35" spans="1:57" s="26" customFormat="1" ht="18.75" customHeight="1">
      <c r="A35" s="21">
        <v>6</v>
      </c>
      <c r="B35" s="35" t="s">
        <v>34</v>
      </c>
      <c r="C35" s="60"/>
      <c r="D35" s="61"/>
      <c r="E35" s="60">
        <v>4.65</v>
      </c>
      <c r="F35" s="61"/>
      <c r="G35" s="60">
        <v>3.99</v>
      </c>
      <c r="H35" s="61"/>
      <c r="I35" s="60"/>
      <c r="J35" s="61"/>
      <c r="K35" s="60"/>
      <c r="L35" s="61"/>
      <c r="M35" s="60"/>
      <c r="N35" s="61"/>
      <c r="O35" s="60"/>
      <c r="P35" s="61"/>
      <c r="Q35" s="60"/>
      <c r="R35" s="61"/>
      <c r="S35" s="60">
        <v>6</v>
      </c>
      <c r="T35" s="61"/>
      <c r="U35" s="60"/>
      <c r="V35" s="61"/>
      <c r="W35" s="60"/>
      <c r="X35" s="61"/>
      <c r="Y35" s="60">
        <v>5</v>
      </c>
      <c r="Z35" s="61"/>
      <c r="AA35" s="60"/>
      <c r="AB35" s="61"/>
      <c r="AC35" s="60"/>
      <c r="AD35" s="61"/>
      <c r="AE35" s="60"/>
      <c r="AF35" s="61"/>
      <c r="AG35" s="60"/>
      <c r="AH35" s="61"/>
      <c r="AI35" s="60"/>
      <c r="AJ35" s="61"/>
      <c r="AK35" s="23"/>
      <c r="AL35" s="32"/>
      <c r="AM35" s="23"/>
      <c r="AN35" s="32"/>
      <c r="AO35" s="23"/>
      <c r="AP35" s="32"/>
      <c r="AQ35" s="23"/>
      <c r="AR35" s="32"/>
      <c r="AS35" s="23"/>
      <c r="AT35" s="32"/>
      <c r="AU35" s="23"/>
      <c r="AV35" s="32"/>
      <c r="AW35" s="23"/>
      <c r="AX35" s="32"/>
      <c r="AY35" s="23"/>
      <c r="AZ35" s="32"/>
      <c r="BA35" s="23"/>
      <c r="BB35" s="32"/>
      <c r="BC35" s="23"/>
      <c r="BD35" s="33"/>
      <c r="BE35" s="57">
        <f t="shared" si="1"/>
        <v>4</v>
      </c>
    </row>
    <row r="36" spans="1:63" s="20" customFormat="1" ht="18.75" customHeight="1">
      <c r="A36" s="27"/>
      <c r="B36" s="28"/>
      <c r="C36" s="69" t="s">
        <v>3</v>
      </c>
      <c r="D36" s="70" t="s">
        <v>138</v>
      </c>
      <c r="E36" s="69" t="s">
        <v>3</v>
      </c>
      <c r="F36" s="70" t="s">
        <v>138</v>
      </c>
      <c r="G36" s="69" t="s">
        <v>3</v>
      </c>
      <c r="H36" s="70" t="s">
        <v>138</v>
      </c>
      <c r="I36" s="69" t="s">
        <v>3</v>
      </c>
      <c r="J36" s="70" t="s">
        <v>138</v>
      </c>
      <c r="K36" s="69" t="s">
        <v>3</v>
      </c>
      <c r="L36" s="70" t="s">
        <v>138</v>
      </c>
      <c r="M36" s="69" t="s">
        <v>3</v>
      </c>
      <c r="N36" s="70" t="s">
        <v>138</v>
      </c>
      <c r="O36" s="69" t="s">
        <v>3</v>
      </c>
      <c r="P36" s="70" t="s">
        <v>138</v>
      </c>
      <c r="Q36" s="69" t="s">
        <v>3</v>
      </c>
      <c r="R36" s="70" t="s">
        <v>138</v>
      </c>
      <c r="S36" s="69" t="s">
        <v>3</v>
      </c>
      <c r="T36" s="70" t="s">
        <v>138</v>
      </c>
      <c r="U36" s="69" t="s">
        <v>3</v>
      </c>
      <c r="V36" s="70" t="s">
        <v>138</v>
      </c>
      <c r="W36" s="69" t="s">
        <v>3</v>
      </c>
      <c r="X36" s="70" t="s">
        <v>138</v>
      </c>
      <c r="Y36" s="69" t="s">
        <v>3</v>
      </c>
      <c r="Z36" s="70" t="s">
        <v>138</v>
      </c>
      <c r="AA36" s="69" t="s">
        <v>3</v>
      </c>
      <c r="AB36" s="70" t="s">
        <v>138</v>
      </c>
      <c r="AC36" s="69" t="s">
        <v>3</v>
      </c>
      <c r="AD36" s="70" t="s">
        <v>138</v>
      </c>
      <c r="AE36" s="69" t="s">
        <v>3</v>
      </c>
      <c r="AF36" s="70" t="s">
        <v>138</v>
      </c>
      <c r="AG36" s="69" t="s">
        <v>3</v>
      </c>
      <c r="AH36" s="70" t="s">
        <v>138</v>
      </c>
      <c r="AI36" s="69" t="s">
        <v>3</v>
      </c>
      <c r="AJ36" s="70" t="s">
        <v>138</v>
      </c>
      <c r="AK36" s="69" t="s">
        <v>3</v>
      </c>
      <c r="AL36" s="70" t="s">
        <v>138</v>
      </c>
      <c r="AM36" s="69" t="s">
        <v>3</v>
      </c>
      <c r="AN36" s="70" t="s">
        <v>138</v>
      </c>
      <c r="AO36" s="69" t="s">
        <v>3</v>
      </c>
      <c r="AP36" s="70" t="s">
        <v>138</v>
      </c>
      <c r="AQ36" s="69" t="s">
        <v>3</v>
      </c>
      <c r="AR36" s="70" t="s">
        <v>138</v>
      </c>
      <c r="AS36" s="69" t="s">
        <v>3</v>
      </c>
      <c r="AT36" s="70" t="s">
        <v>138</v>
      </c>
      <c r="AU36" s="69" t="s">
        <v>3</v>
      </c>
      <c r="AV36" s="70" t="s">
        <v>138</v>
      </c>
      <c r="AW36" s="69" t="s">
        <v>3</v>
      </c>
      <c r="AX36" s="70" t="s">
        <v>138</v>
      </c>
      <c r="AY36" s="69" t="s">
        <v>3</v>
      </c>
      <c r="AZ36" s="70" t="s">
        <v>138</v>
      </c>
      <c r="BA36" s="69" t="s">
        <v>3</v>
      </c>
      <c r="BB36" s="70" t="s">
        <v>138</v>
      </c>
      <c r="BC36" s="69" t="s">
        <v>3</v>
      </c>
      <c r="BD36" s="70" t="s">
        <v>138</v>
      </c>
      <c r="BE36" s="57"/>
      <c r="BF36" s="78" t="s">
        <v>143</v>
      </c>
      <c r="BG36" s="78" t="s">
        <v>7</v>
      </c>
      <c r="BH36" s="78" t="s">
        <v>8</v>
      </c>
      <c r="BI36" s="78" t="s">
        <v>9</v>
      </c>
      <c r="BK36" s="77" t="s">
        <v>144</v>
      </c>
    </row>
    <row r="37" spans="1:63" s="26" customFormat="1" ht="18.75" customHeight="1">
      <c r="A37" s="21">
        <v>7</v>
      </c>
      <c r="B37" s="35" t="s">
        <v>141</v>
      </c>
      <c r="C37" s="60">
        <v>11.5</v>
      </c>
      <c r="D37" s="90">
        <v>1000</v>
      </c>
      <c r="E37" s="60"/>
      <c r="F37" s="90"/>
      <c r="G37" s="60"/>
      <c r="H37" s="90"/>
      <c r="I37" s="60">
        <v>16.49</v>
      </c>
      <c r="J37" s="90">
        <v>1800</v>
      </c>
      <c r="K37" s="60"/>
      <c r="L37" s="90"/>
      <c r="M37" s="60"/>
      <c r="N37" s="90"/>
      <c r="O37" s="60"/>
      <c r="P37" s="90"/>
      <c r="Q37" s="60">
        <v>8.95</v>
      </c>
      <c r="R37" s="90">
        <v>500</v>
      </c>
      <c r="S37" s="60">
        <v>23</v>
      </c>
      <c r="T37" s="90">
        <v>2000</v>
      </c>
      <c r="U37" s="60">
        <v>23</v>
      </c>
      <c r="V37" s="90">
        <v>1700</v>
      </c>
      <c r="W37" s="60">
        <v>19.9</v>
      </c>
      <c r="X37" s="90">
        <v>1635</v>
      </c>
      <c r="Y37" s="60">
        <v>22</v>
      </c>
      <c r="Z37" s="90">
        <v>1700</v>
      </c>
      <c r="AA37" s="60">
        <v>16.49</v>
      </c>
      <c r="AB37" s="90">
        <v>1800</v>
      </c>
      <c r="AC37" s="60">
        <v>26.95</v>
      </c>
      <c r="AD37" s="90">
        <v>2020</v>
      </c>
      <c r="AE37" s="60">
        <v>33</v>
      </c>
      <c r="AF37" s="90">
        <v>1500</v>
      </c>
      <c r="AG37" s="60">
        <v>27.75</v>
      </c>
      <c r="AH37" s="90">
        <v>1600</v>
      </c>
      <c r="AI37" s="60"/>
      <c r="AJ37" s="90"/>
      <c r="AK37" s="23"/>
      <c r="AL37" s="32"/>
      <c r="AM37" s="23"/>
      <c r="AN37" s="32"/>
      <c r="AO37" s="23"/>
      <c r="AP37" s="32"/>
      <c r="AQ37" s="23"/>
      <c r="AR37" s="32"/>
      <c r="AS37" s="23"/>
      <c r="AT37" s="32"/>
      <c r="AU37" s="23"/>
      <c r="AV37" s="32"/>
      <c r="AW37" s="23"/>
      <c r="AX37" s="32"/>
      <c r="AY37" s="23"/>
      <c r="AZ37" s="32"/>
      <c r="BA37" s="23"/>
      <c r="BB37" s="32"/>
      <c r="BC37" s="23"/>
      <c r="BD37" s="33"/>
      <c r="BE37" s="57">
        <f>COUNTIF(C37:BD37,"&gt;0")/2</f>
        <v>11</v>
      </c>
      <c r="BF37" s="76">
        <f>SUM(C37,E37,G37,I37,K37,M37,O37,Q37,S37,U37,W37,Y37,AA37,AC37,AE37,AG37,AI37,AK37,AM37,AO37,AQ37,AS37,AU37,AW37,AY37,BA37,BC37)</f>
        <v>229.03</v>
      </c>
      <c r="BG37" s="26">
        <f>BF37/BE37</f>
        <v>20.82090909090909</v>
      </c>
      <c r="BH37" s="76">
        <f>MIN(C37,E37,G37,I37,K37,M37,O37,Q37,S37,U37,W37,Y37,AA37,AC37,AE37,AG37,AI37,AK37,AM37,AO37,AQ37,AS37,AU37,AW37,AY37,BA37,BC37)</f>
        <v>8.95</v>
      </c>
      <c r="BI37" s="76">
        <f>MAX(C37,E37,G37,I37,K37,M37,O37,Q37,S37,U37,W37,Y37,AA37,AC37,AE37,AG37,AI37,AK37,AM37,AO37,AQ37,AS37,AU37,AW37,AY37,BA37,BC37)</f>
        <v>33</v>
      </c>
      <c r="BK37" s="86">
        <f>D37+F37+H37+J37+L37+N37+P37+R37+T37+V37+X37+Z37+AB37+AD37+AF37+AH37+AJ37+AL37+AN37+AP37+AR37+AT37+AV37+AX37+AZ37+BB37+BD37</f>
        <v>17255</v>
      </c>
    </row>
    <row r="38" spans="1:63" s="20" customFormat="1" ht="18.75" customHeight="1" thickBot="1">
      <c r="A38" s="43">
        <v>8</v>
      </c>
      <c r="B38" s="44" t="s">
        <v>142</v>
      </c>
      <c r="C38" s="45">
        <v>16.7</v>
      </c>
      <c r="D38" s="91">
        <v>2000</v>
      </c>
      <c r="E38" s="45">
        <v>15.85</v>
      </c>
      <c r="F38" s="91">
        <v>2000</v>
      </c>
      <c r="G38" s="45"/>
      <c r="H38" s="91"/>
      <c r="I38" s="45">
        <v>20.49</v>
      </c>
      <c r="J38" s="91">
        <v>2900</v>
      </c>
      <c r="K38" s="45"/>
      <c r="L38" s="91"/>
      <c r="M38" s="45"/>
      <c r="N38" s="91"/>
      <c r="O38" s="45"/>
      <c r="P38" s="91"/>
      <c r="Q38" s="45">
        <v>22.95</v>
      </c>
      <c r="R38" s="91">
        <v>1500</v>
      </c>
      <c r="S38" s="45">
        <v>27</v>
      </c>
      <c r="T38" s="91">
        <v>2500</v>
      </c>
      <c r="U38" s="45"/>
      <c r="V38" s="91"/>
      <c r="W38" s="45">
        <v>24.9</v>
      </c>
      <c r="X38" s="91">
        <v>2500</v>
      </c>
      <c r="Y38" s="45">
        <v>30</v>
      </c>
      <c r="Z38" s="91">
        <v>2400</v>
      </c>
      <c r="AA38" s="45">
        <v>22.49</v>
      </c>
      <c r="AB38" s="91">
        <v>2900</v>
      </c>
      <c r="AC38" s="45"/>
      <c r="AD38" s="91"/>
      <c r="AE38" s="45">
        <v>43</v>
      </c>
      <c r="AF38" s="91">
        <v>2000</v>
      </c>
      <c r="AG38" s="45"/>
      <c r="AH38" s="91"/>
      <c r="AI38" s="45"/>
      <c r="AJ38" s="91"/>
      <c r="AK38" s="45"/>
      <c r="AL38" s="46"/>
      <c r="AM38" s="45"/>
      <c r="AN38" s="46"/>
      <c r="AO38" s="45"/>
      <c r="AP38" s="46"/>
      <c r="AQ38" s="45"/>
      <c r="AR38" s="46"/>
      <c r="AS38" s="45"/>
      <c r="AT38" s="46"/>
      <c r="AU38" s="45"/>
      <c r="AV38" s="46"/>
      <c r="AW38" s="45"/>
      <c r="AX38" s="46"/>
      <c r="AY38" s="45"/>
      <c r="AZ38" s="46"/>
      <c r="BA38" s="45"/>
      <c r="BB38" s="46"/>
      <c r="BC38" s="45"/>
      <c r="BD38" s="47"/>
      <c r="BE38" s="57">
        <f>COUNTIF(C38:BD38,"&gt;0")/2</f>
        <v>9</v>
      </c>
      <c r="BF38" s="76">
        <f>SUM(C38,E38,G38,I38,K38,M38,O38,Q38,S38,U38,W38,Y38,AA38,AC38,AE38,AG38,AI38,AK38,AM38,AO38,AQ38,AS38,AU38,AW38,AY38,BA38,BC38)</f>
        <v>223.38</v>
      </c>
      <c r="BG38" s="26">
        <f>BF38/BE38</f>
        <v>24.82</v>
      </c>
      <c r="BH38" s="76">
        <f>MIN(C38,E38,G38,I38,K38,M38,O38,Q38,S38,U38,W38,Y38,AA38,AC38,AE38,AG38,AI38,AK38,AM38,AO38,AQ38,AS38,AU38,AW38,AY38,BA38,BC38)</f>
        <v>15.85</v>
      </c>
      <c r="BI38" s="76">
        <f>MAX(C38,E38,G38,I38,K38,M38,O38,Q38,S38,U38,W38,Y38,AA38,AC38,AE38,AG38,AI38,AK38,AM38,AO38,AQ38,AS38,AU38,AW38,AY38,BA38,BC38)</f>
        <v>43</v>
      </c>
      <c r="BK38" s="86">
        <f>D38+F38+H38+J38+L38+N38+P38+R38+T38+V38+X38+Z38+AB38+AD38+AF38+AH38+AJ38+AL38+AN38+AP38+AR38+AT38+AV38+AX38+AZ38+BB38+BD38</f>
        <v>20700</v>
      </c>
    </row>
  </sheetData>
  <sheetProtection/>
  <mergeCells count="75">
    <mergeCell ref="A1:B1"/>
    <mergeCell ref="A2:B2"/>
    <mergeCell ref="A3:B3"/>
    <mergeCell ref="AI27:AJ27"/>
    <mergeCell ref="AK27:AL27"/>
    <mergeCell ref="AU27:AV27"/>
    <mergeCell ref="AW27:AX27"/>
    <mergeCell ref="AY27:AZ27"/>
    <mergeCell ref="BA27:BB27"/>
    <mergeCell ref="BC27:BD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K27:L27"/>
    <mergeCell ref="M27:N27"/>
    <mergeCell ref="O27:P27"/>
    <mergeCell ref="Q27:R27"/>
    <mergeCell ref="S27:T27"/>
    <mergeCell ref="U27:V27"/>
    <mergeCell ref="A27:A28"/>
    <mergeCell ref="B27:B28"/>
    <mergeCell ref="C27:D27"/>
    <mergeCell ref="E27:F27"/>
    <mergeCell ref="G27:H27"/>
    <mergeCell ref="I27:J27"/>
    <mergeCell ref="BS5:BT5"/>
    <mergeCell ref="BU5:BV5"/>
    <mergeCell ref="C26:P26"/>
    <mergeCell ref="Q26:BD26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C4:P4"/>
    <mergeCell ref="K5:L5"/>
    <mergeCell ref="M5:N5"/>
    <mergeCell ref="O5:P5"/>
    <mergeCell ref="I5:J5"/>
    <mergeCell ref="Q4:AH4"/>
    <mergeCell ref="AI4:BV4"/>
    <mergeCell ref="A5:A6"/>
    <mergeCell ref="B5:B6"/>
    <mergeCell ref="C5:D5"/>
    <mergeCell ref="E5:F5"/>
    <mergeCell ref="G5:H5"/>
    <mergeCell ref="Q5:R5"/>
    <mergeCell ref="S5:T5"/>
    <mergeCell ref="U5:V5"/>
  </mergeCells>
  <dataValidations count="4">
    <dataValidation type="decimal" operator="greaterThan" allowBlank="1" showInputMessage="1" showErrorMessage="1" error="Πρέπει να βάλετε αριθμό.&#10;Οι δεκαδικοί αριθμοί με κόμμα (,), όχι τελεία (.)" sqref="AO37:AO38 AA30:AA35 AA8:AA25 AC8:AC25 AE8:AE25 AG8:AG25 AI8:AI25 BE8:BE25 BG8:BG25 AK8:AK25 AM8:AM25 AO8:AO25 AY8:AY25 BA8:BA25 BC8:BC25 AQ8:AQ25 AQ30:AQ35 BC30:BC35 BA30:BA35 AK30:AK35 AW8:AW25 AU8:AU25 AS8:AS25 AY30:AY35 AW30:AW35 AS37:AS38 AU30:AU35 AS30:AS35 AU37:AU38 AW37:AW38 AY37:AY38 C30:C35 O30:O35 M30:M35 AK37:AK38 BA37:BA38 BC37:BC38 AO30:AO35 AM30:AM35 BO8:BO25 BQ8:BQ25 BS8:BS25 BU8:BU25 AQ37:AQ38 BI8:BI25 BK8:BK25 BM8:BM25 K30:K35 AM37:AM38 I30:I35 G30:G35 E30:E35 Q30:Q35 S30:S35 U30:U35 W30:W35 AG30:AG35 AI30:AI35 Y30:Y35 AE30:AE35 AC30:AC35 C8:C25 E8:E25 G8:G25 I8:I25 K8:K25 M8:M25 O8:O25 Q8:Q25 S8:S25 U8:U25 W8:W25 Y8:Y25 O37:O38 M37:M38 K37:K38 I37:I38 G37:G38 E37:E38 Q37:Q38 S37:S38 U37:U38 W37:W38 AG37:AG38 AI37:AI38 Y37:Y38 AE37:AE38 AC37:AC38 AA37:AA38 C37:C38">
      <formula1>0</formula1>
    </dataValidation>
    <dataValidation type="list" allowBlank="1" showInputMessage="1" showErrorMessage="1" sqref="AZ37:AZ38 AD30:AD35 AB8:AB25 AD8:AD25 AF8:AF25 AH8:AH25 BF8:BF25 BH8:BH25 AJ8:AJ25 AX8:AX25 AL8:AL25 AN8:AN25 AZ8:AZ25 BB8:BB25 BD8:BD25 AP8:AP25 AN30:AN35 AT30:AT35 AR30:AR35 AL30:AL35 AR8:AR25 AT8:AT25 AV8:AV25 AP30:AP35 BD30:BD35 AV37:AV38 BB30:BB35 AV30:AV35 BB37:BB38 BD37:BD38 AP37:AP38 AJ30:AJ35 D30:D35 P30:P35 AL37:AL38 AR37:AR38 AT37:AT38 AZ30:AZ35 BP8:BP25 BR8:BR25 BT8:BT25 BV8:BV25 AX30:AX35 BJ8:BJ25 BL8:BL25 BN8:BN25 AN37:AN38 AX37:AX38 R30:R35 N30:N35 L30:L35 X30:X35 J30:J35 H30:H35 AH30:AH35 F30:F35 AF30:AF35 Z30:Z35 V30:V35 AB30:AB35 T30:T35 D8:D25 F8:F25 H8:H25 J8:J25 L8:L25 N8:N25 P8:P25 R8:R25 T8:T25 V8:V25 X8:X25 Z8:Z25">
      <formula1>Πάφος!#REF!</formula1>
    </dataValidation>
    <dataValidation type="whole" allowBlank="1" showInputMessage="1" showErrorMessage="1" promptTitle="Βάρος σε g" sqref="D38 F38 H38 J38 L38 N38 P38 R38 T38 V38 X38 Z38 AB38 AD38 AF38 AH38 AJ38">
      <formula1>300</formula1>
      <formula2>4000</formula2>
    </dataValidation>
    <dataValidation type="whole" allowBlank="1" showInputMessage="1" showErrorMessage="1" promptTitle="Βάρος σε g" sqref="D37 F37 H37 J37 L37 N37 P37 R37 T37 V37 X37 Z37 AB37 AD37 AF37 AH37 AJ37">
      <formula1>300</formula1>
      <formula2>3000</formula2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BW38"/>
  <sheetViews>
    <sheetView zoomScale="85" zoomScaleNormal="8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IV7"/>
    </sheetView>
  </sheetViews>
  <sheetFormatPr defaultColWidth="9.140625" defaultRowHeight="15"/>
  <cols>
    <col min="1" max="1" width="5.140625" style="9" customWidth="1"/>
    <col min="2" max="2" width="52.8515625" style="2" customWidth="1"/>
    <col min="3" max="3" width="5.421875" style="2" customWidth="1"/>
    <col min="4" max="4" width="5.8515625" style="7" customWidth="1"/>
    <col min="5" max="5" width="5.421875" style="2" customWidth="1"/>
    <col min="6" max="6" width="5.421875" style="7" customWidth="1"/>
    <col min="7" max="7" width="5.421875" style="2" customWidth="1"/>
    <col min="8" max="8" width="3.57421875" style="7" customWidth="1"/>
    <col min="9" max="9" width="5.421875" style="2" customWidth="1"/>
    <col min="10" max="10" width="3.57421875" style="7" customWidth="1"/>
    <col min="11" max="11" width="5.421875" style="2" customWidth="1"/>
    <col min="12" max="12" width="3.57421875" style="7" customWidth="1"/>
    <col min="13" max="13" width="5.421875" style="2" customWidth="1"/>
    <col min="14" max="14" width="3.57421875" style="7" customWidth="1"/>
    <col min="15" max="15" width="5.421875" style="2" customWidth="1"/>
    <col min="16" max="16" width="3.57421875" style="7" customWidth="1"/>
    <col min="17" max="17" width="5.421875" style="2" customWidth="1"/>
    <col min="18" max="18" width="5.421875" style="7" customWidth="1"/>
    <col min="19" max="19" width="5.421875" style="2" customWidth="1"/>
    <col min="20" max="20" width="5.8515625" style="7" customWidth="1"/>
    <col min="21" max="21" width="5.421875" style="2" customWidth="1"/>
    <col min="22" max="22" width="5.421875" style="7" customWidth="1"/>
    <col min="23" max="23" width="5.421875" style="2" customWidth="1"/>
    <col min="24" max="24" width="3.57421875" style="7" customWidth="1"/>
    <col min="25" max="25" width="5.421875" style="2" customWidth="1"/>
    <col min="26" max="26" width="3.57421875" style="7" customWidth="1"/>
    <col min="27" max="27" width="5.421875" style="2" customWidth="1"/>
    <col min="28" max="28" width="3.57421875" style="7" customWidth="1"/>
    <col min="29" max="29" width="5.421875" style="2" customWidth="1"/>
    <col min="30" max="30" width="3.57421875" style="7" customWidth="1"/>
    <col min="31" max="31" width="5.421875" style="2" customWidth="1"/>
    <col min="32" max="32" width="3.57421875" style="7" customWidth="1"/>
    <col min="33" max="33" width="5.421875" style="2" customWidth="1"/>
    <col min="34" max="34" width="3.57421875" style="7" customWidth="1"/>
    <col min="35" max="35" width="5.421875" style="2" customWidth="1"/>
    <col min="36" max="36" width="3.57421875" style="7" customWidth="1"/>
    <col min="37" max="37" width="5.421875" style="2" customWidth="1"/>
    <col min="38" max="38" width="3.57421875" style="7" customWidth="1"/>
    <col min="39" max="39" width="5.421875" style="2" customWidth="1"/>
    <col min="40" max="40" width="3.57421875" style="7" customWidth="1"/>
    <col min="41" max="41" width="5.421875" style="2" customWidth="1"/>
    <col min="42" max="42" width="3.57421875" style="7" customWidth="1"/>
    <col min="43" max="43" width="5.421875" style="2" customWidth="1"/>
    <col min="44" max="44" width="3.57421875" style="7" customWidth="1"/>
    <col min="45" max="45" width="5.421875" style="2" customWidth="1"/>
    <col min="46" max="46" width="3.57421875" style="7" customWidth="1"/>
    <col min="47" max="47" width="5.421875" style="2" customWidth="1"/>
    <col min="48" max="48" width="3.57421875" style="7" customWidth="1"/>
    <col min="49" max="49" width="5.421875" style="2" customWidth="1"/>
    <col min="50" max="50" width="3.57421875" style="7" customWidth="1"/>
    <col min="51" max="51" width="5.421875" style="2" customWidth="1"/>
    <col min="52" max="52" width="3.57421875" style="7" customWidth="1"/>
    <col min="53" max="53" width="5.421875" style="2" customWidth="1"/>
    <col min="54" max="54" width="3.57421875" style="7" customWidth="1"/>
    <col min="55" max="55" width="5.421875" style="2" customWidth="1"/>
    <col min="56" max="56" width="3.57421875" style="7" customWidth="1"/>
    <col min="57" max="57" width="5.421875" style="2" customWidth="1"/>
    <col min="58" max="58" width="7.140625" style="7" customWidth="1"/>
    <col min="59" max="59" width="7.140625" style="2" customWidth="1"/>
    <col min="60" max="60" width="7.140625" style="7" customWidth="1"/>
    <col min="61" max="61" width="7.140625" style="2" customWidth="1"/>
    <col min="62" max="62" width="3.57421875" style="7" customWidth="1"/>
    <col min="63" max="63" width="7.28125" style="2" customWidth="1"/>
    <col min="64" max="64" width="3.57421875" style="7" customWidth="1"/>
    <col min="65" max="65" width="5.421875" style="2" customWidth="1"/>
    <col min="66" max="66" width="3.57421875" style="7" customWidth="1"/>
    <col min="67" max="67" width="5.421875" style="2" customWidth="1"/>
    <col min="68" max="68" width="3.57421875" style="7" customWidth="1"/>
    <col min="69" max="69" width="5.421875" style="2" customWidth="1"/>
    <col min="70" max="70" width="3.57421875" style="7" customWidth="1"/>
    <col min="71" max="71" width="5.421875" style="2" customWidth="1"/>
    <col min="72" max="72" width="3.57421875" style="7" customWidth="1"/>
    <col min="73" max="73" width="5.421875" style="2" customWidth="1"/>
    <col min="74" max="74" width="3.57421875" style="7" customWidth="1"/>
    <col min="75" max="110" width="5.00390625" style="2" customWidth="1"/>
    <col min="111" max="16384" width="9.140625" style="2" customWidth="1"/>
  </cols>
  <sheetData>
    <row r="1" spans="1:74" ht="21">
      <c r="A1" s="97" t="s">
        <v>16</v>
      </c>
      <c r="B1" s="97"/>
      <c r="C1" s="10"/>
      <c r="D1" s="10"/>
      <c r="E1" s="3"/>
      <c r="F1" s="2"/>
      <c r="H1" s="2"/>
      <c r="J1" s="2"/>
      <c r="L1" s="2"/>
      <c r="N1" s="2"/>
      <c r="P1" s="2"/>
      <c r="R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</row>
    <row r="2" spans="1:74" ht="175.5" customHeight="1">
      <c r="A2" s="127" t="s">
        <v>194</v>
      </c>
      <c r="B2" s="1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6.5" thickBot="1">
      <c r="A3" s="98" t="s">
        <v>193</v>
      </c>
      <c r="B3" s="98"/>
      <c r="C3" s="11"/>
      <c r="D3" s="11"/>
      <c r="E3" s="3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</row>
    <row r="4" spans="1:74" s="3" customFormat="1" ht="19.5" thickBot="1">
      <c r="A4" s="8"/>
      <c r="C4" s="99" t="s">
        <v>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102" t="s">
        <v>6</v>
      </c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4"/>
      <c r="AI4" s="105" t="s">
        <v>17</v>
      </c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7"/>
    </row>
    <row r="5" spans="1:74" ht="86.25" customHeight="1" thickBot="1">
      <c r="A5" s="112" t="s">
        <v>0</v>
      </c>
      <c r="B5" s="114" t="s">
        <v>1</v>
      </c>
      <c r="C5" s="108" t="s">
        <v>83</v>
      </c>
      <c r="D5" s="109"/>
      <c r="E5" s="108" t="s">
        <v>137</v>
      </c>
      <c r="F5" s="109"/>
      <c r="G5" s="108" t="s">
        <v>189</v>
      </c>
      <c r="H5" s="109"/>
      <c r="I5" s="108"/>
      <c r="J5" s="109"/>
      <c r="K5" s="108"/>
      <c r="L5" s="109"/>
      <c r="M5" s="108"/>
      <c r="N5" s="109"/>
      <c r="O5" s="108"/>
      <c r="P5" s="109"/>
      <c r="Q5" s="110" t="s">
        <v>85</v>
      </c>
      <c r="R5" s="111"/>
      <c r="S5" s="110" t="s">
        <v>86</v>
      </c>
      <c r="T5" s="111"/>
      <c r="U5" s="110"/>
      <c r="V5" s="111"/>
      <c r="W5" s="110"/>
      <c r="X5" s="111"/>
      <c r="Y5" s="110"/>
      <c r="Z5" s="111"/>
      <c r="AA5" s="110"/>
      <c r="AB5" s="111"/>
      <c r="AC5" s="110"/>
      <c r="AD5" s="111"/>
      <c r="AE5" s="110"/>
      <c r="AF5" s="111"/>
      <c r="AG5" s="110"/>
      <c r="AH5" s="111"/>
      <c r="AI5" s="95" t="s">
        <v>87</v>
      </c>
      <c r="AJ5" s="96"/>
      <c r="AK5" s="95" t="s">
        <v>88</v>
      </c>
      <c r="AL5" s="96"/>
      <c r="AM5" s="95" t="s">
        <v>89</v>
      </c>
      <c r="AN5" s="96"/>
      <c r="AO5" s="95" t="s">
        <v>90</v>
      </c>
      <c r="AP5" s="96"/>
      <c r="AQ5" s="95" t="s">
        <v>91</v>
      </c>
      <c r="AR5" s="96"/>
      <c r="AS5" s="95" t="s">
        <v>190</v>
      </c>
      <c r="AT5" s="96"/>
      <c r="AU5" s="87" t="s">
        <v>92</v>
      </c>
      <c r="AV5" s="88"/>
      <c r="AW5" s="95" t="s">
        <v>93</v>
      </c>
      <c r="AX5" s="96"/>
      <c r="AY5" s="95"/>
      <c r="AZ5" s="96"/>
      <c r="BA5" s="95"/>
      <c r="BB5" s="96"/>
      <c r="BC5" s="95"/>
      <c r="BD5" s="96"/>
      <c r="BE5" s="95"/>
      <c r="BF5" s="96"/>
      <c r="BG5" s="95"/>
      <c r="BH5" s="96"/>
      <c r="BI5" s="95"/>
      <c r="BJ5" s="96"/>
      <c r="BK5" s="95"/>
      <c r="BL5" s="96"/>
      <c r="BM5" s="95"/>
      <c r="BN5" s="96"/>
      <c r="BO5" s="95"/>
      <c r="BP5" s="96"/>
      <c r="BQ5" s="95"/>
      <c r="BR5" s="96"/>
      <c r="BS5" s="95"/>
      <c r="BT5" s="96"/>
      <c r="BU5" s="95"/>
      <c r="BV5" s="96"/>
    </row>
    <row r="6" spans="1:74" ht="15.75" thickBot="1">
      <c r="A6" s="113"/>
      <c r="B6" s="115"/>
      <c r="C6" s="4" t="s">
        <v>3</v>
      </c>
      <c r="D6" s="5" t="s">
        <v>2</v>
      </c>
      <c r="E6" s="6" t="s">
        <v>3</v>
      </c>
      <c r="F6" s="5" t="s">
        <v>2</v>
      </c>
      <c r="G6" s="6" t="s">
        <v>3</v>
      </c>
      <c r="H6" s="5" t="s">
        <v>2</v>
      </c>
      <c r="I6" s="6" t="s">
        <v>3</v>
      </c>
      <c r="J6" s="5" t="s">
        <v>2</v>
      </c>
      <c r="K6" s="6" t="s">
        <v>3</v>
      </c>
      <c r="L6" s="5" t="s">
        <v>2</v>
      </c>
      <c r="M6" s="6" t="s">
        <v>3</v>
      </c>
      <c r="N6" s="5" t="s">
        <v>2</v>
      </c>
      <c r="O6" s="6" t="s">
        <v>3</v>
      </c>
      <c r="P6" s="5" t="s">
        <v>2</v>
      </c>
      <c r="Q6" s="6" t="s">
        <v>3</v>
      </c>
      <c r="R6" s="5" t="s">
        <v>2</v>
      </c>
      <c r="S6" s="6" t="s">
        <v>3</v>
      </c>
      <c r="T6" s="5" t="s">
        <v>2</v>
      </c>
      <c r="U6" s="6" t="s">
        <v>3</v>
      </c>
      <c r="V6" s="5" t="s">
        <v>2</v>
      </c>
      <c r="W6" s="6" t="s">
        <v>3</v>
      </c>
      <c r="X6" s="5" t="s">
        <v>2</v>
      </c>
      <c r="Y6" s="6" t="s">
        <v>3</v>
      </c>
      <c r="Z6" s="5" t="s">
        <v>2</v>
      </c>
      <c r="AA6" s="6" t="s">
        <v>3</v>
      </c>
      <c r="AB6" s="5" t="s">
        <v>2</v>
      </c>
      <c r="AC6" s="6" t="s">
        <v>3</v>
      </c>
      <c r="AD6" s="5" t="s">
        <v>2</v>
      </c>
      <c r="AE6" s="6" t="s">
        <v>3</v>
      </c>
      <c r="AF6" s="5" t="s">
        <v>2</v>
      </c>
      <c r="AG6" s="6" t="s">
        <v>3</v>
      </c>
      <c r="AH6" s="5" t="s">
        <v>2</v>
      </c>
      <c r="AI6" s="6" t="s">
        <v>3</v>
      </c>
      <c r="AJ6" s="5" t="s">
        <v>2</v>
      </c>
      <c r="AK6" s="6" t="s">
        <v>3</v>
      </c>
      <c r="AL6" s="5" t="s">
        <v>2</v>
      </c>
      <c r="AM6" s="6" t="s">
        <v>3</v>
      </c>
      <c r="AN6" s="5" t="s">
        <v>2</v>
      </c>
      <c r="AO6" s="6" t="s">
        <v>3</v>
      </c>
      <c r="AP6" s="5" t="s">
        <v>2</v>
      </c>
      <c r="AQ6" s="6" t="s">
        <v>3</v>
      </c>
      <c r="AR6" s="5" t="s">
        <v>2</v>
      </c>
      <c r="AS6" s="6" t="s">
        <v>3</v>
      </c>
      <c r="AT6" s="5" t="s">
        <v>2</v>
      </c>
      <c r="AU6" s="6" t="s">
        <v>3</v>
      </c>
      <c r="AV6" s="5" t="s">
        <v>2</v>
      </c>
      <c r="AW6" s="6" t="s">
        <v>3</v>
      </c>
      <c r="AX6" s="5" t="s">
        <v>2</v>
      </c>
      <c r="AY6" s="6" t="s">
        <v>3</v>
      </c>
      <c r="AZ6" s="5" t="s">
        <v>2</v>
      </c>
      <c r="BA6" s="6" t="s">
        <v>3</v>
      </c>
      <c r="BB6" s="5" t="s">
        <v>2</v>
      </c>
      <c r="BC6" s="6" t="s">
        <v>3</v>
      </c>
      <c r="BD6" s="5" t="s">
        <v>2</v>
      </c>
      <c r="BE6" s="6" t="s">
        <v>3</v>
      </c>
      <c r="BF6" s="5" t="s">
        <v>2</v>
      </c>
      <c r="BG6" s="6" t="s">
        <v>3</v>
      </c>
      <c r="BH6" s="5" t="s">
        <v>2</v>
      </c>
      <c r="BI6" s="6" t="s">
        <v>3</v>
      </c>
      <c r="BJ6" s="5" t="s">
        <v>2</v>
      </c>
      <c r="BK6" s="6" t="s">
        <v>3</v>
      </c>
      <c r="BL6" s="5" t="s">
        <v>2</v>
      </c>
      <c r="BM6" s="6" t="s">
        <v>3</v>
      </c>
      <c r="BN6" s="5" t="s">
        <v>2</v>
      </c>
      <c r="BO6" s="6" t="s">
        <v>3</v>
      </c>
      <c r="BP6" s="5" t="s">
        <v>2</v>
      </c>
      <c r="BQ6" s="6" t="s">
        <v>3</v>
      </c>
      <c r="BR6" s="5" t="s">
        <v>2</v>
      </c>
      <c r="BS6" s="6" t="s">
        <v>3</v>
      </c>
      <c r="BT6" s="5" t="s">
        <v>2</v>
      </c>
      <c r="BU6" s="15" t="s">
        <v>3</v>
      </c>
      <c r="BV6" s="14" t="s">
        <v>2</v>
      </c>
    </row>
    <row r="7" spans="1:74" s="20" customFormat="1" ht="18.75" customHeight="1" thickBot="1">
      <c r="A7" s="12" t="s">
        <v>10</v>
      </c>
      <c r="B7" s="13"/>
      <c r="C7" s="16"/>
      <c r="D7" s="17"/>
      <c r="E7" s="18"/>
      <c r="F7" s="17"/>
      <c r="G7" s="18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17"/>
      <c r="AE7" s="18"/>
      <c r="AF7" s="17"/>
      <c r="AG7" s="18"/>
      <c r="AH7" s="17"/>
      <c r="AI7" s="18"/>
      <c r="AJ7" s="17"/>
      <c r="AK7" s="18"/>
      <c r="AL7" s="17"/>
      <c r="AM7" s="18"/>
      <c r="AN7" s="17"/>
      <c r="AO7" s="18"/>
      <c r="AP7" s="17"/>
      <c r="AQ7" s="18"/>
      <c r="AR7" s="17"/>
      <c r="AS7" s="18"/>
      <c r="AT7" s="17"/>
      <c r="AU7" s="18"/>
      <c r="AV7" s="17"/>
      <c r="AW7" s="18"/>
      <c r="AX7" s="17"/>
      <c r="AY7" s="18"/>
      <c r="AZ7" s="17"/>
      <c r="BA7" s="18"/>
      <c r="BB7" s="17"/>
      <c r="BC7" s="18"/>
      <c r="BD7" s="17"/>
      <c r="BE7" s="18"/>
      <c r="BF7" s="17"/>
      <c r="BG7" s="18"/>
      <c r="BH7" s="17"/>
      <c r="BI7" s="18"/>
      <c r="BJ7" s="17"/>
      <c r="BK7" s="18"/>
      <c r="BL7" s="17"/>
      <c r="BM7" s="18"/>
      <c r="BN7" s="17"/>
      <c r="BO7" s="18"/>
      <c r="BP7" s="17"/>
      <c r="BQ7" s="18"/>
      <c r="BR7" s="17"/>
      <c r="BS7" s="18"/>
      <c r="BT7" s="17"/>
      <c r="BU7" s="16"/>
      <c r="BV7" s="19"/>
    </row>
    <row r="8" spans="1:75" s="20" customFormat="1" ht="18.75" customHeight="1">
      <c r="A8" s="38">
        <v>1</v>
      </c>
      <c r="B8" s="39" t="s">
        <v>116</v>
      </c>
      <c r="C8" s="29">
        <v>5.99</v>
      </c>
      <c r="D8" s="59" t="s">
        <v>4</v>
      </c>
      <c r="E8" s="29">
        <v>5.95</v>
      </c>
      <c r="F8" s="59" t="s">
        <v>4</v>
      </c>
      <c r="G8" s="29">
        <v>8.5</v>
      </c>
      <c r="H8" s="59"/>
      <c r="I8" s="29"/>
      <c r="J8" s="59"/>
      <c r="K8" s="29"/>
      <c r="L8" s="59"/>
      <c r="M8" s="29"/>
      <c r="N8" s="59"/>
      <c r="O8" s="29"/>
      <c r="P8" s="59"/>
      <c r="Q8" s="29">
        <v>8.5</v>
      </c>
      <c r="R8" s="59"/>
      <c r="S8" s="29">
        <v>8.3</v>
      </c>
      <c r="T8" s="59"/>
      <c r="U8" s="29"/>
      <c r="V8" s="59"/>
      <c r="W8" s="29"/>
      <c r="X8" s="59"/>
      <c r="Y8" s="29"/>
      <c r="Z8" s="59"/>
      <c r="AA8" s="29"/>
      <c r="AB8" s="59"/>
      <c r="AC8" s="29"/>
      <c r="AD8" s="59"/>
      <c r="AE8" s="29"/>
      <c r="AF8" s="59"/>
      <c r="AG8" s="29"/>
      <c r="AH8" s="59"/>
      <c r="AI8" s="29"/>
      <c r="AJ8" s="59"/>
      <c r="AK8" s="29">
        <v>8.5</v>
      </c>
      <c r="AL8" s="59"/>
      <c r="AM8" s="29">
        <v>9.5</v>
      </c>
      <c r="AN8" s="59"/>
      <c r="AO8" s="29"/>
      <c r="AP8" s="59"/>
      <c r="AQ8" s="29">
        <v>9.25</v>
      </c>
      <c r="AR8" s="59"/>
      <c r="AS8" s="29">
        <v>9</v>
      </c>
      <c r="AT8" s="59"/>
      <c r="AU8" s="29">
        <v>8.9</v>
      </c>
      <c r="AV8" s="59"/>
      <c r="AW8" s="29"/>
      <c r="AX8" s="59"/>
      <c r="AY8" s="29"/>
      <c r="AZ8" s="59"/>
      <c r="BA8" s="29"/>
      <c r="BB8" s="59"/>
      <c r="BC8" s="29"/>
      <c r="BD8" s="59"/>
      <c r="BE8" s="29"/>
      <c r="BF8" s="59"/>
      <c r="BG8" s="29"/>
      <c r="BH8" s="59"/>
      <c r="BI8" s="29"/>
      <c r="BJ8" s="59"/>
      <c r="BK8" s="29"/>
      <c r="BL8" s="59"/>
      <c r="BM8" s="29"/>
      <c r="BN8" s="59"/>
      <c r="BO8" s="29"/>
      <c r="BP8" s="59"/>
      <c r="BQ8" s="29"/>
      <c r="BR8" s="59"/>
      <c r="BS8" s="29"/>
      <c r="BT8" s="59"/>
      <c r="BU8" s="29"/>
      <c r="BV8" s="65"/>
      <c r="BW8" s="56">
        <f>COUNTIF(C8:BV8,"&gt;0")</f>
        <v>10</v>
      </c>
    </row>
    <row r="9" spans="1:75" s="26" customFormat="1" ht="18.75" customHeight="1">
      <c r="A9" s="21">
        <v>2</v>
      </c>
      <c r="B9" s="22" t="s">
        <v>117</v>
      </c>
      <c r="C9" s="60"/>
      <c r="D9" s="61"/>
      <c r="E9" s="60"/>
      <c r="F9" s="61"/>
      <c r="G9" s="60"/>
      <c r="H9" s="61"/>
      <c r="I9" s="60"/>
      <c r="J9" s="61"/>
      <c r="K9" s="60"/>
      <c r="L9" s="61"/>
      <c r="M9" s="60"/>
      <c r="N9" s="61"/>
      <c r="O9" s="60"/>
      <c r="P9" s="61"/>
      <c r="Q9" s="60"/>
      <c r="R9" s="61"/>
      <c r="S9" s="60"/>
      <c r="T9" s="61"/>
      <c r="U9" s="60"/>
      <c r="V9" s="61"/>
      <c r="W9" s="60"/>
      <c r="X9" s="61"/>
      <c r="Y9" s="60"/>
      <c r="Z9" s="61"/>
      <c r="AA9" s="60"/>
      <c r="AB9" s="61"/>
      <c r="AC9" s="60"/>
      <c r="AD9" s="61"/>
      <c r="AE9" s="60"/>
      <c r="AF9" s="61"/>
      <c r="AG9" s="60"/>
      <c r="AH9" s="61"/>
      <c r="AI9" s="60"/>
      <c r="AJ9" s="61"/>
      <c r="AK9" s="60"/>
      <c r="AL9" s="61"/>
      <c r="AM9" s="60"/>
      <c r="AN9" s="61"/>
      <c r="AO9" s="60"/>
      <c r="AP9" s="61"/>
      <c r="AQ9" s="60"/>
      <c r="AR9" s="61"/>
      <c r="AS9" s="60"/>
      <c r="AT9" s="61"/>
      <c r="AU9" s="60"/>
      <c r="AV9" s="61"/>
      <c r="AW9" s="60"/>
      <c r="AX9" s="61"/>
      <c r="AY9" s="60"/>
      <c r="AZ9" s="61"/>
      <c r="BA9" s="60"/>
      <c r="BB9" s="61"/>
      <c r="BC9" s="60"/>
      <c r="BD9" s="61"/>
      <c r="BE9" s="60"/>
      <c r="BF9" s="61"/>
      <c r="BG9" s="60"/>
      <c r="BH9" s="61"/>
      <c r="BI9" s="60"/>
      <c r="BJ9" s="61"/>
      <c r="BK9" s="60"/>
      <c r="BL9" s="61"/>
      <c r="BM9" s="60"/>
      <c r="BN9" s="61"/>
      <c r="BO9" s="60"/>
      <c r="BP9" s="61"/>
      <c r="BQ9" s="60"/>
      <c r="BR9" s="61"/>
      <c r="BS9" s="60"/>
      <c r="BT9" s="61"/>
      <c r="BU9" s="60"/>
      <c r="BV9" s="66"/>
      <c r="BW9" s="56">
        <f aca="true" t="shared" si="0" ref="BW9:BW24">COUNTIF(C9:BV9,"&gt;0")</f>
        <v>0</v>
      </c>
    </row>
    <row r="10" spans="1:75" s="20" customFormat="1" ht="18.75" customHeight="1">
      <c r="A10" s="27">
        <v>3</v>
      </c>
      <c r="B10" s="28" t="s">
        <v>118</v>
      </c>
      <c r="C10" s="29">
        <v>5.99</v>
      </c>
      <c r="D10" s="30" t="s">
        <v>4</v>
      </c>
      <c r="E10" s="29">
        <v>5.95</v>
      </c>
      <c r="F10" s="30" t="s">
        <v>4</v>
      </c>
      <c r="G10" s="29">
        <v>8.5</v>
      </c>
      <c r="H10" s="30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29"/>
      <c r="V10" s="30"/>
      <c r="W10" s="29"/>
      <c r="X10" s="30"/>
      <c r="Y10" s="29"/>
      <c r="Z10" s="30"/>
      <c r="AA10" s="29"/>
      <c r="AB10" s="30"/>
      <c r="AC10" s="29"/>
      <c r="AD10" s="30"/>
      <c r="AE10" s="29"/>
      <c r="AF10" s="30"/>
      <c r="AG10" s="29"/>
      <c r="AH10" s="30"/>
      <c r="AI10" s="29"/>
      <c r="AJ10" s="30"/>
      <c r="AK10" s="29">
        <v>7.5</v>
      </c>
      <c r="AL10" s="30"/>
      <c r="AM10" s="29">
        <v>9</v>
      </c>
      <c r="AN10" s="30"/>
      <c r="AO10" s="29"/>
      <c r="AP10" s="30"/>
      <c r="AQ10" s="29"/>
      <c r="AR10" s="30"/>
      <c r="AS10" s="29">
        <v>8.5</v>
      </c>
      <c r="AT10" s="30"/>
      <c r="AU10" s="29">
        <v>8.4</v>
      </c>
      <c r="AV10" s="30"/>
      <c r="AW10" s="29"/>
      <c r="AX10" s="30"/>
      <c r="AY10" s="29"/>
      <c r="AZ10" s="30"/>
      <c r="BA10" s="29"/>
      <c r="BB10" s="30"/>
      <c r="BC10" s="29"/>
      <c r="BD10" s="30"/>
      <c r="BE10" s="29"/>
      <c r="BF10" s="30"/>
      <c r="BG10" s="29"/>
      <c r="BH10" s="30"/>
      <c r="BI10" s="29"/>
      <c r="BJ10" s="30"/>
      <c r="BK10" s="29"/>
      <c r="BL10" s="30"/>
      <c r="BM10" s="29"/>
      <c r="BN10" s="30"/>
      <c r="BO10" s="29"/>
      <c r="BP10" s="30"/>
      <c r="BQ10" s="29"/>
      <c r="BR10" s="30"/>
      <c r="BS10" s="29"/>
      <c r="BT10" s="30"/>
      <c r="BU10" s="29"/>
      <c r="BV10" s="31"/>
      <c r="BW10" s="56">
        <f t="shared" si="0"/>
        <v>7</v>
      </c>
    </row>
    <row r="11" spans="1:75" s="26" customFormat="1" ht="18.75" customHeight="1">
      <c r="A11" s="21">
        <v>4</v>
      </c>
      <c r="B11" s="22" t="s">
        <v>119</v>
      </c>
      <c r="C11" s="60"/>
      <c r="D11" s="61"/>
      <c r="E11" s="60"/>
      <c r="F11" s="61"/>
      <c r="G11" s="60"/>
      <c r="H11" s="61"/>
      <c r="I11" s="60"/>
      <c r="J11" s="61"/>
      <c r="K11" s="60"/>
      <c r="L11" s="61"/>
      <c r="M11" s="60"/>
      <c r="N11" s="61"/>
      <c r="O11" s="60"/>
      <c r="P11" s="61"/>
      <c r="Q11" s="60"/>
      <c r="R11" s="61"/>
      <c r="S11" s="60"/>
      <c r="T11" s="61"/>
      <c r="U11" s="60"/>
      <c r="V11" s="61"/>
      <c r="W11" s="60"/>
      <c r="X11" s="61"/>
      <c r="Y11" s="60"/>
      <c r="Z11" s="61"/>
      <c r="AA11" s="60"/>
      <c r="AB11" s="61"/>
      <c r="AC11" s="60"/>
      <c r="AD11" s="61"/>
      <c r="AE11" s="60"/>
      <c r="AF11" s="61"/>
      <c r="AG11" s="60"/>
      <c r="AH11" s="61"/>
      <c r="AI11" s="60"/>
      <c r="AJ11" s="61"/>
      <c r="AK11" s="60"/>
      <c r="AL11" s="61"/>
      <c r="AM11" s="60"/>
      <c r="AN11" s="61"/>
      <c r="AO11" s="60"/>
      <c r="AP11" s="61"/>
      <c r="AQ11" s="60"/>
      <c r="AR11" s="61"/>
      <c r="AS11" s="60"/>
      <c r="AT11" s="61"/>
      <c r="AU11" s="60"/>
      <c r="AV11" s="61"/>
      <c r="AW11" s="60"/>
      <c r="AX11" s="61"/>
      <c r="AY11" s="60"/>
      <c r="AZ11" s="61"/>
      <c r="BA11" s="60"/>
      <c r="BB11" s="61"/>
      <c r="BC11" s="60"/>
      <c r="BD11" s="61"/>
      <c r="BE11" s="60"/>
      <c r="BF11" s="61"/>
      <c r="BG11" s="60"/>
      <c r="BH11" s="61"/>
      <c r="BI11" s="60"/>
      <c r="BJ11" s="61"/>
      <c r="BK11" s="60"/>
      <c r="BL11" s="61"/>
      <c r="BM11" s="60"/>
      <c r="BN11" s="61"/>
      <c r="BO11" s="60"/>
      <c r="BP11" s="61"/>
      <c r="BQ11" s="60"/>
      <c r="BR11" s="61"/>
      <c r="BS11" s="60"/>
      <c r="BT11" s="61"/>
      <c r="BU11" s="60"/>
      <c r="BV11" s="66"/>
      <c r="BW11" s="56">
        <f t="shared" si="0"/>
        <v>0</v>
      </c>
    </row>
    <row r="12" spans="1:75" s="20" customFormat="1" ht="18.75" customHeight="1">
      <c r="A12" s="27">
        <v>5</v>
      </c>
      <c r="B12" s="34" t="s">
        <v>18</v>
      </c>
      <c r="C12" s="29">
        <v>4.59</v>
      </c>
      <c r="D12" s="59"/>
      <c r="E12" s="29">
        <v>3.95</v>
      </c>
      <c r="F12" s="59"/>
      <c r="G12" s="29">
        <v>4.6</v>
      </c>
      <c r="H12" s="59"/>
      <c r="I12" s="29"/>
      <c r="J12" s="59"/>
      <c r="K12" s="29"/>
      <c r="L12" s="59"/>
      <c r="M12" s="29"/>
      <c r="N12" s="59"/>
      <c r="O12" s="29"/>
      <c r="P12" s="59"/>
      <c r="Q12" s="29">
        <v>3.95</v>
      </c>
      <c r="R12" s="59"/>
      <c r="S12" s="29">
        <v>5.05</v>
      </c>
      <c r="T12" s="59"/>
      <c r="U12" s="29"/>
      <c r="V12" s="59"/>
      <c r="W12" s="29"/>
      <c r="X12" s="59"/>
      <c r="Y12" s="29"/>
      <c r="Z12" s="59"/>
      <c r="AA12" s="29"/>
      <c r="AB12" s="59"/>
      <c r="AC12" s="29"/>
      <c r="AD12" s="59"/>
      <c r="AE12" s="29"/>
      <c r="AF12" s="59"/>
      <c r="AG12" s="29"/>
      <c r="AH12" s="59"/>
      <c r="AI12" s="29">
        <v>5</v>
      </c>
      <c r="AJ12" s="59"/>
      <c r="AK12" s="29">
        <v>5.2</v>
      </c>
      <c r="AL12" s="59"/>
      <c r="AM12" s="29">
        <v>5.6</v>
      </c>
      <c r="AN12" s="59"/>
      <c r="AO12" s="29">
        <v>5</v>
      </c>
      <c r="AP12" s="59"/>
      <c r="AQ12" s="29">
        <v>5.2</v>
      </c>
      <c r="AR12" s="59"/>
      <c r="AS12" s="29">
        <v>5</v>
      </c>
      <c r="AT12" s="59"/>
      <c r="AU12" s="29">
        <v>5.3</v>
      </c>
      <c r="AV12" s="59"/>
      <c r="AW12" s="29">
        <v>4.5</v>
      </c>
      <c r="AX12" s="59"/>
      <c r="AY12" s="29"/>
      <c r="AZ12" s="59"/>
      <c r="BA12" s="29"/>
      <c r="BB12" s="59"/>
      <c r="BC12" s="29"/>
      <c r="BD12" s="59"/>
      <c r="BE12" s="29"/>
      <c r="BF12" s="59"/>
      <c r="BG12" s="29"/>
      <c r="BH12" s="59"/>
      <c r="BI12" s="29"/>
      <c r="BJ12" s="59"/>
      <c r="BK12" s="29"/>
      <c r="BL12" s="59"/>
      <c r="BM12" s="29"/>
      <c r="BN12" s="59"/>
      <c r="BO12" s="29"/>
      <c r="BP12" s="59"/>
      <c r="BQ12" s="29"/>
      <c r="BR12" s="59"/>
      <c r="BS12" s="29"/>
      <c r="BT12" s="59"/>
      <c r="BU12" s="29"/>
      <c r="BV12" s="65"/>
      <c r="BW12" s="56">
        <f t="shared" si="0"/>
        <v>13</v>
      </c>
    </row>
    <row r="13" spans="1:75" s="26" customFormat="1" ht="18.75" customHeight="1">
      <c r="A13" s="21">
        <v>6</v>
      </c>
      <c r="B13" s="35" t="s">
        <v>19</v>
      </c>
      <c r="C13" s="60">
        <v>3.95</v>
      </c>
      <c r="D13" s="62"/>
      <c r="E13" s="60">
        <v>3.3</v>
      </c>
      <c r="F13" s="62" t="s">
        <v>4</v>
      </c>
      <c r="G13" s="60">
        <v>4.6</v>
      </c>
      <c r="H13" s="62"/>
      <c r="I13" s="60"/>
      <c r="J13" s="62"/>
      <c r="K13" s="60"/>
      <c r="L13" s="62"/>
      <c r="M13" s="60"/>
      <c r="N13" s="62"/>
      <c r="O13" s="60"/>
      <c r="P13" s="62"/>
      <c r="Q13" s="60">
        <v>3.95</v>
      </c>
      <c r="R13" s="62"/>
      <c r="S13" s="60">
        <v>4.1</v>
      </c>
      <c r="T13" s="62"/>
      <c r="U13" s="60"/>
      <c r="V13" s="62"/>
      <c r="W13" s="60"/>
      <c r="X13" s="62"/>
      <c r="Y13" s="60"/>
      <c r="Z13" s="62"/>
      <c r="AA13" s="60"/>
      <c r="AB13" s="62"/>
      <c r="AC13" s="60"/>
      <c r="AD13" s="62"/>
      <c r="AE13" s="60"/>
      <c r="AF13" s="62"/>
      <c r="AG13" s="60"/>
      <c r="AH13" s="62"/>
      <c r="AI13" s="60">
        <v>5</v>
      </c>
      <c r="AJ13" s="62"/>
      <c r="AK13" s="60">
        <v>5.2</v>
      </c>
      <c r="AL13" s="62"/>
      <c r="AM13" s="60">
        <v>5.6</v>
      </c>
      <c r="AN13" s="62"/>
      <c r="AO13" s="60">
        <v>5</v>
      </c>
      <c r="AP13" s="62"/>
      <c r="AQ13" s="60">
        <v>5.2</v>
      </c>
      <c r="AR13" s="62"/>
      <c r="AS13" s="60">
        <v>4.5</v>
      </c>
      <c r="AT13" s="62"/>
      <c r="AU13" s="60">
        <v>5.3</v>
      </c>
      <c r="AV13" s="62"/>
      <c r="AW13" s="60">
        <v>4.5</v>
      </c>
      <c r="AX13" s="62"/>
      <c r="AY13" s="60"/>
      <c r="AZ13" s="62"/>
      <c r="BA13" s="60"/>
      <c r="BB13" s="62"/>
      <c r="BC13" s="60"/>
      <c r="BD13" s="62"/>
      <c r="BE13" s="60"/>
      <c r="BF13" s="62"/>
      <c r="BG13" s="60"/>
      <c r="BH13" s="62"/>
      <c r="BI13" s="60"/>
      <c r="BJ13" s="62"/>
      <c r="BK13" s="60"/>
      <c r="BL13" s="62"/>
      <c r="BM13" s="60"/>
      <c r="BN13" s="62"/>
      <c r="BO13" s="60"/>
      <c r="BP13" s="62"/>
      <c r="BQ13" s="60"/>
      <c r="BR13" s="62"/>
      <c r="BS13" s="60"/>
      <c r="BT13" s="62"/>
      <c r="BU13" s="60"/>
      <c r="BV13" s="67"/>
      <c r="BW13" s="56">
        <f t="shared" si="0"/>
        <v>13</v>
      </c>
    </row>
    <row r="14" spans="1:75" s="20" customFormat="1" ht="18.75" customHeight="1">
      <c r="A14" s="27">
        <v>7</v>
      </c>
      <c r="B14" s="28" t="s">
        <v>20</v>
      </c>
      <c r="C14" s="29">
        <v>4.59</v>
      </c>
      <c r="D14" s="59"/>
      <c r="E14" s="29">
        <v>3.95</v>
      </c>
      <c r="F14" s="59"/>
      <c r="G14" s="29">
        <v>4.6</v>
      </c>
      <c r="H14" s="59"/>
      <c r="I14" s="29"/>
      <c r="J14" s="59"/>
      <c r="K14" s="29"/>
      <c r="L14" s="59"/>
      <c r="M14" s="29"/>
      <c r="N14" s="59"/>
      <c r="O14" s="29"/>
      <c r="P14" s="59"/>
      <c r="Q14" s="29">
        <v>3.95</v>
      </c>
      <c r="R14" s="59"/>
      <c r="S14" s="29">
        <v>5.05</v>
      </c>
      <c r="T14" s="59"/>
      <c r="U14" s="29"/>
      <c r="V14" s="59"/>
      <c r="W14" s="29"/>
      <c r="X14" s="59"/>
      <c r="Y14" s="29"/>
      <c r="Z14" s="59"/>
      <c r="AA14" s="29"/>
      <c r="AB14" s="59"/>
      <c r="AC14" s="29"/>
      <c r="AD14" s="59"/>
      <c r="AE14" s="29"/>
      <c r="AF14" s="59"/>
      <c r="AG14" s="29"/>
      <c r="AH14" s="59"/>
      <c r="AI14" s="29">
        <v>5</v>
      </c>
      <c r="AJ14" s="59"/>
      <c r="AK14" s="29">
        <v>5.2</v>
      </c>
      <c r="AL14" s="59"/>
      <c r="AM14" s="29">
        <v>5.6</v>
      </c>
      <c r="AN14" s="59"/>
      <c r="AO14" s="29">
        <v>5</v>
      </c>
      <c r="AP14" s="59"/>
      <c r="AQ14" s="29">
        <v>5.2</v>
      </c>
      <c r="AR14" s="59"/>
      <c r="AS14" s="29">
        <v>5</v>
      </c>
      <c r="AT14" s="59"/>
      <c r="AU14" s="29">
        <v>5.3</v>
      </c>
      <c r="AV14" s="59"/>
      <c r="AW14" s="29">
        <v>4.5</v>
      </c>
      <c r="AX14" s="59"/>
      <c r="AY14" s="29"/>
      <c r="AZ14" s="59"/>
      <c r="BA14" s="29"/>
      <c r="BB14" s="59"/>
      <c r="BC14" s="29"/>
      <c r="BD14" s="59"/>
      <c r="BE14" s="29"/>
      <c r="BF14" s="59"/>
      <c r="BG14" s="29"/>
      <c r="BH14" s="59"/>
      <c r="BI14" s="29"/>
      <c r="BJ14" s="59"/>
      <c r="BK14" s="29"/>
      <c r="BL14" s="59"/>
      <c r="BM14" s="29"/>
      <c r="BN14" s="59"/>
      <c r="BO14" s="29"/>
      <c r="BP14" s="59"/>
      <c r="BQ14" s="29"/>
      <c r="BR14" s="59"/>
      <c r="BS14" s="29"/>
      <c r="BT14" s="59"/>
      <c r="BU14" s="29"/>
      <c r="BV14" s="65"/>
      <c r="BW14" s="56">
        <f t="shared" si="0"/>
        <v>13</v>
      </c>
    </row>
    <row r="15" spans="1:75" s="26" customFormat="1" ht="18.75" customHeight="1">
      <c r="A15" s="21">
        <v>8</v>
      </c>
      <c r="B15" s="35" t="s">
        <v>21</v>
      </c>
      <c r="C15" s="60">
        <v>5.25</v>
      </c>
      <c r="D15" s="62"/>
      <c r="E15" s="60">
        <v>3.95</v>
      </c>
      <c r="F15" s="62"/>
      <c r="G15" s="60">
        <v>4.4</v>
      </c>
      <c r="H15" s="62"/>
      <c r="I15" s="60"/>
      <c r="J15" s="62"/>
      <c r="K15" s="60"/>
      <c r="L15" s="62"/>
      <c r="M15" s="60"/>
      <c r="N15" s="62"/>
      <c r="O15" s="60"/>
      <c r="P15" s="62"/>
      <c r="Q15" s="60"/>
      <c r="R15" s="62"/>
      <c r="S15" s="60">
        <v>4.59</v>
      </c>
      <c r="T15" s="62"/>
      <c r="U15" s="60"/>
      <c r="V15" s="62"/>
      <c r="W15" s="60"/>
      <c r="X15" s="62"/>
      <c r="Y15" s="60"/>
      <c r="Z15" s="62"/>
      <c r="AA15" s="60"/>
      <c r="AB15" s="62"/>
      <c r="AC15" s="60"/>
      <c r="AD15" s="62"/>
      <c r="AE15" s="60"/>
      <c r="AF15" s="62"/>
      <c r="AG15" s="60"/>
      <c r="AH15" s="62"/>
      <c r="AI15" s="60">
        <v>5.4</v>
      </c>
      <c r="AJ15" s="62"/>
      <c r="AK15" s="60">
        <v>5.2</v>
      </c>
      <c r="AL15" s="62"/>
      <c r="AM15" s="60">
        <v>5.6</v>
      </c>
      <c r="AN15" s="62"/>
      <c r="AO15" s="60">
        <v>5.2</v>
      </c>
      <c r="AP15" s="62"/>
      <c r="AQ15" s="60">
        <v>5.4</v>
      </c>
      <c r="AR15" s="62"/>
      <c r="AS15" s="60">
        <v>5</v>
      </c>
      <c r="AT15" s="62"/>
      <c r="AU15" s="60">
        <v>5.3</v>
      </c>
      <c r="AV15" s="62"/>
      <c r="AW15" s="60">
        <v>5</v>
      </c>
      <c r="AX15" s="62"/>
      <c r="AY15" s="60"/>
      <c r="AZ15" s="62"/>
      <c r="BA15" s="60"/>
      <c r="BB15" s="62"/>
      <c r="BC15" s="60"/>
      <c r="BD15" s="62"/>
      <c r="BE15" s="60"/>
      <c r="BF15" s="62"/>
      <c r="BG15" s="60"/>
      <c r="BH15" s="62"/>
      <c r="BI15" s="60"/>
      <c r="BJ15" s="62"/>
      <c r="BK15" s="60"/>
      <c r="BL15" s="62"/>
      <c r="BM15" s="60"/>
      <c r="BN15" s="62"/>
      <c r="BO15" s="60"/>
      <c r="BP15" s="62"/>
      <c r="BQ15" s="60"/>
      <c r="BR15" s="62"/>
      <c r="BS15" s="60"/>
      <c r="BT15" s="62"/>
      <c r="BU15" s="60"/>
      <c r="BV15" s="67"/>
      <c r="BW15" s="56">
        <f t="shared" si="0"/>
        <v>12</v>
      </c>
    </row>
    <row r="16" spans="1:75" s="20" customFormat="1" ht="18.75" customHeight="1">
      <c r="A16" s="27">
        <v>9</v>
      </c>
      <c r="B16" s="28" t="s">
        <v>22</v>
      </c>
      <c r="C16" s="29">
        <v>3.69</v>
      </c>
      <c r="D16" s="59"/>
      <c r="E16" s="29">
        <v>2.98</v>
      </c>
      <c r="F16" s="59" t="s">
        <v>4</v>
      </c>
      <c r="G16" s="29">
        <v>4.5</v>
      </c>
      <c r="H16" s="59"/>
      <c r="I16" s="29"/>
      <c r="J16" s="59"/>
      <c r="K16" s="29"/>
      <c r="L16" s="59"/>
      <c r="M16" s="29"/>
      <c r="N16" s="59"/>
      <c r="O16" s="29"/>
      <c r="P16" s="59"/>
      <c r="Q16" s="29">
        <v>3.3</v>
      </c>
      <c r="R16" s="59"/>
      <c r="S16" s="29">
        <v>4.59</v>
      </c>
      <c r="T16" s="59"/>
      <c r="U16" s="29"/>
      <c r="V16" s="59"/>
      <c r="W16" s="29"/>
      <c r="X16" s="59"/>
      <c r="Y16" s="29"/>
      <c r="Z16" s="59"/>
      <c r="AA16" s="29"/>
      <c r="AB16" s="59"/>
      <c r="AC16" s="29"/>
      <c r="AD16" s="59"/>
      <c r="AE16" s="29"/>
      <c r="AF16" s="59"/>
      <c r="AG16" s="29"/>
      <c r="AH16" s="59"/>
      <c r="AI16" s="29"/>
      <c r="AJ16" s="59"/>
      <c r="AK16" s="29">
        <v>5.2</v>
      </c>
      <c r="AL16" s="59"/>
      <c r="AM16" s="29">
        <v>5.6</v>
      </c>
      <c r="AN16" s="59"/>
      <c r="AO16" s="29">
        <v>5.2</v>
      </c>
      <c r="AP16" s="59"/>
      <c r="AQ16" s="29">
        <v>5.4</v>
      </c>
      <c r="AR16" s="59"/>
      <c r="AS16" s="29">
        <v>5</v>
      </c>
      <c r="AT16" s="59"/>
      <c r="AU16" s="29">
        <v>4.8</v>
      </c>
      <c r="AV16" s="59"/>
      <c r="AW16" s="29">
        <v>4.5</v>
      </c>
      <c r="AX16" s="59"/>
      <c r="AY16" s="29"/>
      <c r="AZ16" s="59"/>
      <c r="BA16" s="29"/>
      <c r="BB16" s="59"/>
      <c r="BC16" s="29"/>
      <c r="BD16" s="59"/>
      <c r="BE16" s="29"/>
      <c r="BF16" s="59"/>
      <c r="BG16" s="29"/>
      <c r="BH16" s="59"/>
      <c r="BI16" s="29"/>
      <c r="BJ16" s="59"/>
      <c r="BK16" s="29"/>
      <c r="BL16" s="59"/>
      <c r="BM16" s="29"/>
      <c r="BN16" s="59"/>
      <c r="BO16" s="29"/>
      <c r="BP16" s="59"/>
      <c r="BQ16" s="29"/>
      <c r="BR16" s="59"/>
      <c r="BS16" s="29"/>
      <c r="BT16" s="59"/>
      <c r="BU16" s="29"/>
      <c r="BV16" s="65"/>
      <c r="BW16" s="56">
        <f t="shared" si="0"/>
        <v>12</v>
      </c>
    </row>
    <row r="17" spans="1:75" s="26" customFormat="1" ht="18.75" customHeight="1">
      <c r="A17" s="21">
        <v>10</v>
      </c>
      <c r="B17" s="35" t="s">
        <v>23</v>
      </c>
      <c r="C17" s="60">
        <v>3.49</v>
      </c>
      <c r="D17" s="62"/>
      <c r="E17" s="60">
        <v>2.5</v>
      </c>
      <c r="F17" s="62" t="s">
        <v>4</v>
      </c>
      <c r="G17" s="60"/>
      <c r="H17" s="62"/>
      <c r="I17" s="60"/>
      <c r="J17" s="62"/>
      <c r="K17" s="60"/>
      <c r="L17" s="62"/>
      <c r="M17" s="60"/>
      <c r="N17" s="62"/>
      <c r="O17" s="60"/>
      <c r="P17" s="62"/>
      <c r="Q17" s="60"/>
      <c r="R17" s="62"/>
      <c r="S17" s="60">
        <v>4.95</v>
      </c>
      <c r="T17" s="62"/>
      <c r="U17" s="60"/>
      <c r="V17" s="62"/>
      <c r="W17" s="60"/>
      <c r="X17" s="62"/>
      <c r="Y17" s="60"/>
      <c r="Z17" s="62"/>
      <c r="AA17" s="60"/>
      <c r="AB17" s="62"/>
      <c r="AC17" s="60"/>
      <c r="AD17" s="62"/>
      <c r="AE17" s="60"/>
      <c r="AF17" s="62"/>
      <c r="AG17" s="60"/>
      <c r="AH17" s="62"/>
      <c r="AI17" s="60">
        <v>4.4</v>
      </c>
      <c r="AJ17" s="62"/>
      <c r="AK17" s="60">
        <v>5.2</v>
      </c>
      <c r="AL17" s="62"/>
      <c r="AM17" s="60">
        <v>5.6</v>
      </c>
      <c r="AN17" s="62"/>
      <c r="AO17" s="60">
        <v>5</v>
      </c>
      <c r="AP17" s="62"/>
      <c r="AQ17" s="60">
        <v>5</v>
      </c>
      <c r="AR17" s="62"/>
      <c r="AS17" s="60">
        <v>3.5</v>
      </c>
      <c r="AT17" s="62"/>
      <c r="AU17" s="60">
        <v>3.6</v>
      </c>
      <c r="AV17" s="62"/>
      <c r="AW17" s="60">
        <v>4</v>
      </c>
      <c r="AX17" s="62"/>
      <c r="AY17" s="60"/>
      <c r="AZ17" s="62"/>
      <c r="BA17" s="60"/>
      <c r="BB17" s="62"/>
      <c r="BC17" s="60"/>
      <c r="BD17" s="62"/>
      <c r="BE17" s="60"/>
      <c r="BF17" s="62"/>
      <c r="BG17" s="60"/>
      <c r="BH17" s="62"/>
      <c r="BI17" s="60"/>
      <c r="BJ17" s="62"/>
      <c r="BK17" s="60"/>
      <c r="BL17" s="62"/>
      <c r="BM17" s="60"/>
      <c r="BN17" s="62"/>
      <c r="BO17" s="60"/>
      <c r="BP17" s="62"/>
      <c r="BQ17" s="60"/>
      <c r="BR17" s="62"/>
      <c r="BS17" s="60"/>
      <c r="BT17" s="62"/>
      <c r="BU17" s="60"/>
      <c r="BV17" s="67"/>
      <c r="BW17" s="56">
        <f t="shared" si="0"/>
        <v>11</v>
      </c>
    </row>
    <row r="18" spans="1:75" s="20" customFormat="1" ht="18.75" customHeight="1">
      <c r="A18" s="27">
        <v>11</v>
      </c>
      <c r="B18" s="28" t="s">
        <v>24</v>
      </c>
      <c r="C18" s="29">
        <v>2.49</v>
      </c>
      <c r="D18" s="59" t="s">
        <v>4</v>
      </c>
      <c r="E18" s="29">
        <v>2.3</v>
      </c>
      <c r="F18" s="59" t="s">
        <v>4</v>
      </c>
      <c r="G18" s="29"/>
      <c r="H18" s="59"/>
      <c r="I18" s="29"/>
      <c r="J18" s="59"/>
      <c r="K18" s="29"/>
      <c r="L18" s="59"/>
      <c r="M18" s="29"/>
      <c r="N18" s="59"/>
      <c r="O18" s="29"/>
      <c r="P18" s="59"/>
      <c r="Q18" s="29">
        <v>2.75</v>
      </c>
      <c r="R18" s="59"/>
      <c r="S18" s="29">
        <v>2.39</v>
      </c>
      <c r="T18" s="59" t="s">
        <v>4</v>
      </c>
      <c r="U18" s="29"/>
      <c r="V18" s="59"/>
      <c r="W18" s="29"/>
      <c r="X18" s="59"/>
      <c r="Y18" s="29"/>
      <c r="Z18" s="59"/>
      <c r="AA18" s="29"/>
      <c r="AB18" s="59"/>
      <c r="AC18" s="29"/>
      <c r="AD18" s="59"/>
      <c r="AE18" s="29"/>
      <c r="AF18" s="59"/>
      <c r="AG18" s="29"/>
      <c r="AH18" s="59"/>
      <c r="AI18" s="29">
        <v>4.4</v>
      </c>
      <c r="AJ18" s="59"/>
      <c r="AK18" s="29">
        <v>5.2</v>
      </c>
      <c r="AL18" s="59"/>
      <c r="AM18" s="29">
        <v>5.6</v>
      </c>
      <c r="AN18" s="59"/>
      <c r="AO18" s="29">
        <v>5</v>
      </c>
      <c r="AP18" s="59"/>
      <c r="AQ18" s="29">
        <v>5</v>
      </c>
      <c r="AR18" s="59"/>
      <c r="AS18" s="29">
        <v>3.5</v>
      </c>
      <c r="AT18" s="59"/>
      <c r="AU18" s="29">
        <v>3.6</v>
      </c>
      <c r="AV18" s="59"/>
      <c r="AW18" s="29">
        <v>4</v>
      </c>
      <c r="AX18" s="59"/>
      <c r="AY18" s="29"/>
      <c r="AZ18" s="59"/>
      <c r="BA18" s="29"/>
      <c r="BB18" s="59"/>
      <c r="BC18" s="29"/>
      <c r="BD18" s="59"/>
      <c r="BE18" s="29"/>
      <c r="BF18" s="59"/>
      <c r="BG18" s="29"/>
      <c r="BH18" s="59"/>
      <c r="BI18" s="29"/>
      <c r="BJ18" s="59"/>
      <c r="BK18" s="29"/>
      <c r="BL18" s="59"/>
      <c r="BM18" s="29"/>
      <c r="BN18" s="59"/>
      <c r="BO18" s="29"/>
      <c r="BP18" s="59"/>
      <c r="BQ18" s="29"/>
      <c r="BR18" s="59"/>
      <c r="BS18" s="29"/>
      <c r="BT18" s="59"/>
      <c r="BU18" s="29"/>
      <c r="BV18" s="65"/>
      <c r="BW18" s="56">
        <f t="shared" si="0"/>
        <v>12</v>
      </c>
    </row>
    <row r="19" spans="1:75" s="26" customFormat="1" ht="18.75" customHeight="1">
      <c r="A19" s="21">
        <v>12</v>
      </c>
      <c r="B19" s="35" t="s">
        <v>25</v>
      </c>
      <c r="C19" s="60">
        <v>9.7</v>
      </c>
      <c r="D19" s="61"/>
      <c r="E19" s="60">
        <v>8.8</v>
      </c>
      <c r="F19" s="61"/>
      <c r="G19" s="60">
        <v>9.4</v>
      </c>
      <c r="H19" s="61"/>
      <c r="I19" s="60"/>
      <c r="J19" s="61"/>
      <c r="K19" s="60"/>
      <c r="L19" s="61"/>
      <c r="M19" s="60"/>
      <c r="N19" s="61"/>
      <c r="O19" s="60"/>
      <c r="P19" s="61"/>
      <c r="Q19" s="60">
        <v>6.95</v>
      </c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>
        <v>8.5</v>
      </c>
      <c r="AL19" s="61"/>
      <c r="AM19" s="60">
        <v>9.5</v>
      </c>
      <c r="AN19" s="61"/>
      <c r="AO19" s="60">
        <v>8.75</v>
      </c>
      <c r="AP19" s="61"/>
      <c r="AQ19" s="60"/>
      <c r="AR19" s="61"/>
      <c r="AS19" s="60"/>
      <c r="AT19" s="61"/>
      <c r="AU19" s="60">
        <v>7.8</v>
      </c>
      <c r="AV19" s="61"/>
      <c r="AW19" s="60">
        <v>9</v>
      </c>
      <c r="AX19" s="61"/>
      <c r="AY19" s="60"/>
      <c r="AZ19" s="61"/>
      <c r="BA19" s="60"/>
      <c r="BB19" s="61"/>
      <c r="BC19" s="60"/>
      <c r="BD19" s="61"/>
      <c r="BE19" s="60"/>
      <c r="BF19" s="61"/>
      <c r="BG19" s="60"/>
      <c r="BH19" s="61"/>
      <c r="BI19" s="60"/>
      <c r="BJ19" s="61"/>
      <c r="BK19" s="60"/>
      <c r="BL19" s="61"/>
      <c r="BM19" s="60"/>
      <c r="BN19" s="61"/>
      <c r="BO19" s="60"/>
      <c r="BP19" s="61"/>
      <c r="BQ19" s="60"/>
      <c r="BR19" s="61"/>
      <c r="BS19" s="60"/>
      <c r="BT19" s="61"/>
      <c r="BU19" s="60"/>
      <c r="BV19" s="66"/>
      <c r="BW19" s="56">
        <f t="shared" si="0"/>
        <v>9</v>
      </c>
    </row>
    <row r="20" spans="1:75" s="20" customFormat="1" ht="18.75" customHeight="1">
      <c r="A20" s="27">
        <v>13</v>
      </c>
      <c r="B20" s="28" t="s">
        <v>26</v>
      </c>
      <c r="C20" s="29"/>
      <c r="D20" s="30"/>
      <c r="E20" s="29">
        <v>9.8</v>
      </c>
      <c r="F20" s="30"/>
      <c r="G20" s="29">
        <v>6</v>
      </c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30"/>
      <c r="S20" s="29"/>
      <c r="T20" s="30"/>
      <c r="U20" s="29"/>
      <c r="V20" s="30"/>
      <c r="W20" s="29"/>
      <c r="X20" s="30"/>
      <c r="Y20" s="29"/>
      <c r="Z20" s="30"/>
      <c r="AA20" s="29"/>
      <c r="AB20" s="30"/>
      <c r="AC20" s="29"/>
      <c r="AD20" s="30"/>
      <c r="AE20" s="29"/>
      <c r="AF20" s="30"/>
      <c r="AG20" s="29"/>
      <c r="AH20" s="30"/>
      <c r="AI20" s="29"/>
      <c r="AJ20" s="30"/>
      <c r="AK20" s="29">
        <v>8</v>
      </c>
      <c r="AL20" s="30"/>
      <c r="AM20" s="29"/>
      <c r="AN20" s="30"/>
      <c r="AO20" s="29">
        <v>7.75</v>
      </c>
      <c r="AP20" s="30"/>
      <c r="AQ20" s="29"/>
      <c r="AR20" s="30"/>
      <c r="AS20" s="29"/>
      <c r="AT20" s="30"/>
      <c r="AU20" s="29">
        <v>6.5</v>
      </c>
      <c r="AV20" s="30"/>
      <c r="AW20" s="29">
        <v>8</v>
      </c>
      <c r="AX20" s="30"/>
      <c r="AY20" s="29"/>
      <c r="AZ20" s="30"/>
      <c r="BA20" s="29"/>
      <c r="BB20" s="30"/>
      <c r="BC20" s="29"/>
      <c r="BD20" s="30"/>
      <c r="BE20" s="29"/>
      <c r="BF20" s="30"/>
      <c r="BG20" s="29"/>
      <c r="BH20" s="30"/>
      <c r="BI20" s="29"/>
      <c r="BJ20" s="30"/>
      <c r="BK20" s="29"/>
      <c r="BL20" s="30"/>
      <c r="BM20" s="29"/>
      <c r="BN20" s="30"/>
      <c r="BO20" s="29"/>
      <c r="BP20" s="30"/>
      <c r="BQ20" s="29"/>
      <c r="BR20" s="30"/>
      <c r="BS20" s="29"/>
      <c r="BT20" s="30"/>
      <c r="BU20" s="29"/>
      <c r="BV20" s="31"/>
      <c r="BW20" s="56">
        <f t="shared" si="0"/>
        <v>6</v>
      </c>
    </row>
    <row r="21" spans="1:75" s="26" customFormat="1" ht="18.75" customHeight="1">
      <c r="A21" s="21">
        <v>14</v>
      </c>
      <c r="B21" s="35" t="s">
        <v>27</v>
      </c>
      <c r="C21" s="60">
        <v>7.45</v>
      </c>
      <c r="D21" s="61"/>
      <c r="E21" s="60">
        <v>5.95</v>
      </c>
      <c r="F21" s="61"/>
      <c r="G21" s="60">
        <v>6.8</v>
      </c>
      <c r="H21" s="61"/>
      <c r="I21" s="60"/>
      <c r="J21" s="61"/>
      <c r="K21" s="60"/>
      <c r="L21" s="61"/>
      <c r="M21" s="60"/>
      <c r="N21" s="61"/>
      <c r="O21" s="60"/>
      <c r="P21" s="61"/>
      <c r="Q21" s="60">
        <v>5.35</v>
      </c>
      <c r="R21" s="61"/>
      <c r="S21" s="60"/>
      <c r="T21" s="61"/>
      <c r="U21" s="60"/>
      <c r="V21" s="61"/>
      <c r="W21" s="60"/>
      <c r="X21" s="61"/>
      <c r="Y21" s="60"/>
      <c r="Z21" s="61"/>
      <c r="AA21" s="60"/>
      <c r="AB21" s="61"/>
      <c r="AC21" s="60"/>
      <c r="AD21" s="61"/>
      <c r="AE21" s="60"/>
      <c r="AF21" s="61"/>
      <c r="AG21" s="60"/>
      <c r="AH21" s="61"/>
      <c r="AI21" s="60">
        <v>7</v>
      </c>
      <c r="AJ21" s="61"/>
      <c r="AK21" s="60">
        <v>8.1</v>
      </c>
      <c r="AL21" s="61"/>
      <c r="AM21" s="60">
        <v>8.9</v>
      </c>
      <c r="AN21" s="61"/>
      <c r="AO21" s="60">
        <v>8.75</v>
      </c>
      <c r="AP21" s="61"/>
      <c r="AQ21" s="60">
        <v>8.5</v>
      </c>
      <c r="AR21" s="61"/>
      <c r="AS21" s="60"/>
      <c r="AT21" s="61"/>
      <c r="AU21" s="60">
        <v>7.5</v>
      </c>
      <c r="AV21" s="61"/>
      <c r="AW21" s="60">
        <v>9</v>
      </c>
      <c r="AX21" s="61"/>
      <c r="AY21" s="60"/>
      <c r="AZ21" s="61"/>
      <c r="BA21" s="60"/>
      <c r="BB21" s="61"/>
      <c r="BC21" s="60"/>
      <c r="BD21" s="61"/>
      <c r="BE21" s="60"/>
      <c r="BF21" s="61"/>
      <c r="BG21" s="60"/>
      <c r="BH21" s="61"/>
      <c r="BI21" s="60"/>
      <c r="BJ21" s="61"/>
      <c r="BK21" s="60"/>
      <c r="BL21" s="61"/>
      <c r="BM21" s="60"/>
      <c r="BN21" s="61"/>
      <c r="BO21" s="60"/>
      <c r="BP21" s="61"/>
      <c r="BQ21" s="60"/>
      <c r="BR21" s="61"/>
      <c r="BS21" s="60"/>
      <c r="BT21" s="61"/>
      <c r="BU21" s="60"/>
      <c r="BV21" s="66"/>
      <c r="BW21" s="56">
        <f t="shared" si="0"/>
        <v>11</v>
      </c>
    </row>
    <row r="22" spans="1:75" s="20" customFormat="1" ht="18.75" customHeight="1">
      <c r="A22" s="27">
        <v>15</v>
      </c>
      <c r="B22" s="28" t="s">
        <v>11</v>
      </c>
      <c r="C22" s="29">
        <v>2.79</v>
      </c>
      <c r="D22" s="59" t="s">
        <v>4</v>
      </c>
      <c r="E22" s="29">
        <v>2.75</v>
      </c>
      <c r="F22" s="59" t="s">
        <v>4</v>
      </c>
      <c r="G22" s="29">
        <v>3.8</v>
      </c>
      <c r="H22" s="59"/>
      <c r="I22" s="29"/>
      <c r="J22" s="59"/>
      <c r="K22" s="29"/>
      <c r="L22" s="59"/>
      <c r="M22" s="29"/>
      <c r="N22" s="59"/>
      <c r="O22" s="29"/>
      <c r="P22" s="59"/>
      <c r="Q22" s="29">
        <v>3.04</v>
      </c>
      <c r="R22" s="59" t="s">
        <v>4</v>
      </c>
      <c r="S22" s="29">
        <v>3.89</v>
      </c>
      <c r="T22" s="59"/>
      <c r="U22" s="29"/>
      <c r="V22" s="59"/>
      <c r="W22" s="29"/>
      <c r="X22" s="59"/>
      <c r="Y22" s="29"/>
      <c r="Z22" s="59"/>
      <c r="AA22" s="29"/>
      <c r="AB22" s="59"/>
      <c r="AC22" s="29"/>
      <c r="AD22" s="59"/>
      <c r="AE22" s="29"/>
      <c r="AF22" s="59"/>
      <c r="AG22" s="29"/>
      <c r="AH22" s="59"/>
      <c r="AI22" s="29">
        <v>4.6</v>
      </c>
      <c r="AJ22" s="59"/>
      <c r="AK22" s="29">
        <v>4.1</v>
      </c>
      <c r="AL22" s="59"/>
      <c r="AM22" s="29">
        <v>4.7</v>
      </c>
      <c r="AN22" s="59"/>
      <c r="AO22" s="29">
        <v>4.35</v>
      </c>
      <c r="AP22" s="59"/>
      <c r="AQ22" s="29">
        <v>4.5</v>
      </c>
      <c r="AR22" s="59"/>
      <c r="AS22" s="29">
        <v>3.99</v>
      </c>
      <c r="AT22" s="59"/>
      <c r="AU22" s="29">
        <v>3.9</v>
      </c>
      <c r="AV22" s="59"/>
      <c r="AW22" s="29">
        <v>4.5</v>
      </c>
      <c r="AX22" s="59"/>
      <c r="AY22" s="29"/>
      <c r="AZ22" s="59"/>
      <c r="BA22" s="29"/>
      <c r="BB22" s="59"/>
      <c r="BC22" s="29"/>
      <c r="BD22" s="59"/>
      <c r="BE22" s="29"/>
      <c r="BF22" s="59"/>
      <c r="BG22" s="29"/>
      <c r="BH22" s="59"/>
      <c r="BI22" s="29"/>
      <c r="BJ22" s="59"/>
      <c r="BK22" s="29"/>
      <c r="BL22" s="59"/>
      <c r="BM22" s="29"/>
      <c r="BN22" s="59"/>
      <c r="BO22" s="29"/>
      <c r="BP22" s="59"/>
      <c r="BQ22" s="29"/>
      <c r="BR22" s="59"/>
      <c r="BS22" s="29"/>
      <c r="BT22" s="59"/>
      <c r="BU22" s="29"/>
      <c r="BV22" s="65"/>
      <c r="BW22" s="56">
        <f t="shared" si="0"/>
        <v>13</v>
      </c>
    </row>
    <row r="23" spans="1:75" s="26" customFormat="1" ht="18.75" customHeight="1">
      <c r="A23" s="21">
        <v>16</v>
      </c>
      <c r="B23" s="35" t="s">
        <v>28</v>
      </c>
      <c r="C23" s="60">
        <v>5.99</v>
      </c>
      <c r="D23" s="62" t="s">
        <v>4</v>
      </c>
      <c r="E23" s="60">
        <v>8.35</v>
      </c>
      <c r="F23" s="62"/>
      <c r="G23" s="60"/>
      <c r="H23" s="62"/>
      <c r="I23" s="60"/>
      <c r="J23" s="62"/>
      <c r="K23" s="60"/>
      <c r="L23" s="62"/>
      <c r="M23" s="60"/>
      <c r="N23" s="62"/>
      <c r="O23" s="60"/>
      <c r="P23" s="62"/>
      <c r="Q23" s="60">
        <v>6.3</v>
      </c>
      <c r="R23" s="62" t="s">
        <v>4</v>
      </c>
      <c r="S23" s="60">
        <v>7.49</v>
      </c>
      <c r="T23" s="62"/>
      <c r="U23" s="60"/>
      <c r="V23" s="62"/>
      <c r="W23" s="60"/>
      <c r="X23" s="62"/>
      <c r="Y23" s="60"/>
      <c r="Z23" s="62"/>
      <c r="AA23" s="60"/>
      <c r="AB23" s="62"/>
      <c r="AC23" s="60"/>
      <c r="AD23" s="62"/>
      <c r="AE23" s="60"/>
      <c r="AF23" s="62"/>
      <c r="AG23" s="60"/>
      <c r="AH23" s="62"/>
      <c r="AI23" s="60"/>
      <c r="AJ23" s="62"/>
      <c r="AK23" s="60">
        <v>8.8</v>
      </c>
      <c r="AL23" s="62"/>
      <c r="AM23" s="60">
        <v>10</v>
      </c>
      <c r="AN23" s="62"/>
      <c r="AO23" s="60">
        <v>9</v>
      </c>
      <c r="AP23" s="62"/>
      <c r="AQ23" s="60">
        <v>9.6</v>
      </c>
      <c r="AR23" s="62"/>
      <c r="AS23" s="60"/>
      <c r="AT23" s="62"/>
      <c r="AU23" s="60">
        <v>7.8</v>
      </c>
      <c r="AV23" s="62"/>
      <c r="AW23" s="60"/>
      <c r="AX23" s="62"/>
      <c r="AY23" s="60"/>
      <c r="AZ23" s="62"/>
      <c r="BA23" s="60"/>
      <c r="BB23" s="62"/>
      <c r="BC23" s="60"/>
      <c r="BD23" s="62"/>
      <c r="BE23" s="60"/>
      <c r="BF23" s="62"/>
      <c r="BG23" s="60"/>
      <c r="BH23" s="62"/>
      <c r="BI23" s="60"/>
      <c r="BJ23" s="62"/>
      <c r="BK23" s="60"/>
      <c r="BL23" s="62"/>
      <c r="BM23" s="60"/>
      <c r="BN23" s="62"/>
      <c r="BO23" s="60"/>
      <c r="BP23" s="62"/>
      <c r="BQ23" s="60"/>
      <c r="BR23" s="62"/>
      <c r="BS23" s="60"/>
      <c r="BT23" s="62"/>
      <c r="BU23" s="60"/>
      <c r="BV23" s="67"/>
      <c r="BW23" s="56">
        <f t="shared" si="0"/>
        <v>9</v>
      </c>
    </row>
    <row r="24" spans="1:75" s="20" customFormat="1" ht="18.75" customHeight="1">
      <c r="A24" s="27">
        <v>17</v>
      </c>
      <c r="B24" s="28" t="s">
        <v>12</v>
      </c>
      <c r="C24" s="29">
        <v>4.39</v>
      </c>
      <c r="D24" s="59"/>
      <c r="E24" s="29"/>
      <c r="F24" s="59"/>
      <c r="G24" s="29"/>
      <c r="H24" s="59"/>
      <c r="I24" s="29"/>
      <c r="J24" s="59"/>
      <c r="K24" s="29"/>
      <c r="L24" s="59"/>
      <c r="M24" s="29"/>
      <c r="N24" s="59"/>
      <c r="O24" s="29"/>
      <c r="P24" s="59"/>
      <c r="Q24" s="29"/>
      <c r="R24" s="59"/>
      <c r="S24" s="29"/>
      <c r="T24" s="59"/>
      <c r="U24" s="29"/>
      <c r="V24" s="59"/>
      <c r="W24" s="29"/>
      <c r="X24" s="59"/>
      <c r="Y24" s="29"/>
      <c r="Z24" s="59"/>
      <c r="AA24" s="29"/>
      <c r="AB24" s="59"/>
      <c r="AC24" s="29"/>
      <c r="AD24" s="59"/>
      <c r="AE24" s="29"/>
      <c r="AF24" s="59"/>
      <c r="AG24" s="29"/>
      <c r="AH24" s="59"/>
      <c r="AI24" s="29"/>
      <c r="AJ24" s="59"/>
      <c r="AK24" s="29"/>
      <c r="AL24" s="59"/>
      <c r="AM24" s="29"/>
      <c r="AN24" s="59"/>
      <c r="AO24" s="29"/>
      <c r="AP24" s="59"/>
      <c r="AQ24" s="29"/>
      <c r="AR24" s="59"/>
      <c r="AS24" s="29"/>
      <c r="AT24" s="59"/>
      <c r="AU24" s="29"/>
      <c r="AV24" s="59"/>
      <c r="AW24" s="29"/>
      <c r="AX24" s="59"/>
      <c r="AY24" s="29"/>
      <c r="AZ24" s="59"/>
      <c r="BA24" s="29"/>
      <c r="BB24" s="59"/>
      <c r="BC24" s="29"/>
      <c r="BD24" s="59"/>
      <c r="BE24" s="29"/>
      <c r="BF24" s="59"/>
      <c r="BG24" s="29"/>
      <c r="BH24" s="59"/>
      <c r="BI24" s="29"/>
      <c r="BJ24" s="59"/>
      <c r="BK24" s="29"/>
      <c r="BL24" s="59"/>
      <c r="BM24" s="29"/>
      <c r="BN24" s="59"/>
      <c r="BO24" s="29"/>
      <c r="BP24" s="59"/>
      <c r="BQ24" s="29"/>
      <c r="BR24" s="59"/>
      <c r="BS24" s="29"/>
      <c r="BT24" s="59"/>
      <c r="BU24" s="29"/>
      <c r="BV24" s="65"/>
      <c r="BW24" s="56">
        <f t="shared" si="0"/>
        <v>1</v>
      </c>
    </row>
    <row r="25" spans="1:75" s="26" customFormat="1" ht="18.75" customHeight="1" thickBot="1">
      <c r="A25" s="36">
        <v>18</v>
      </c>
      <c r="B25" s="37" t="s">
        <v>13</v>
      </c>
      <c r="C25" s="63"/>
      <c r="D25" s="64"/>
      <c r="E25" s="63"/>
      <c r="F25" s="64"/>
      <c r="G25" s="63"/>
      <c r="H25" s="64"/>
      <c r="I25" s="63"/>
      <c r="J25" s="64"/>
      <c r="K25" s="63"/>
      <c r="L25" s="64"/>
      <c r="M25" s="63"/>
      <c r="N25" s="64"/>
      <c r="O25" s="63"/>
      <c r="P25" s="64"/>
      <c r="Q25" s="63"/>
      <c r="R25" s="64"/>
      <c r="S25" s="63"/>
      <c r="T25" s="64"/>
      <c r="U25" s="63"/>
      <c r="V25" s="64"/>
      <c r="W25" s="63"/>
      <c r="X25" s="64"/>
      <c r="Y25" s="63"/>
      <c r="Z25" s="64"/>
      <c r="AA25" s="63"/>
      <c r="AB25" s="64"/>
      <c r="AC25" s="63"/>
      <c r="AD25" s="64"/>
      <c r="AE25" s="63"/>
      <c r="AF25" s="64"/>
      <c r="AG25" s="63"/>
      <c r="AH25" s="64"/>
      <c r="AI25" s="63"/>
      <c r="AJ25" s="64"/>
      <c r="AK25" s="63"/>
      <c r="AL25" s="64"/>
      <c r="AM25" s="63"/>
      <c r="AN25" s="64"/>
      <c r="AO25" s="63"/>
      <c r="AP25" s="64"/>
      <c r="AQ25" s="63"/>
      <c r="AR25" s="64"/>
      <c r="AS25" s="63"/>
      <c r="AT25" s="64"/>
      <c r="AU25" s="63"/>
      <c r="AV25" s="64"/>
      <c r="AW25" s="63"/>
      <c r="AX25" s="64"/>
      <c r="AY25" s="63"/>
      <c r="AZ25" s="64"/>
      <c r="BA25" s="63"/>
      <c r="BB25" s="64"/>
      <c r="BC25" s="63"/>
      <c r="BD25" s="64"/>
      <c r="BE25" s="63"/>
      <c r="BF25" s="64"/>
      <c r="BG25" s="63"/>
      <c r="BH25" s="64"/>
      <c r="BI25" s="63"/>
      <c r="BJ25" s="64"/>
      <c r="BK25" s="63"/>
      <c r="BL25" s="64"/>
      <c r="BM25" s="63"/>
      <c r="BN25" s="64"/>
      <c r="BO25" s="63"/>
      <c r="BP25" s="64"/>
      <c r="BQ25" s="63"/>
      <c r="BR25" s="64"/>
      <c r="BS25" s="63"/>
      <c r="BT25" s="64"/>
      <c r="BU25" s="63"/>
      <c r="BV25" s="68"/>
      <c r="BW25" s="56">
        <f>COUNTIF(C25:BV25,"&gt;0")</f>
        <v>0</v>
      </c>
    </row>
    <row r="26" spans="1:56" s="3" customFormat="1" ht="19.5" thickBot="1">
      <c r="A26" s="8"/>
      <c r="C26" s="116" t="s">
        <v>5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119" t="s">
        <v>30</v>
      </c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1"/>
    </row>
    <row r="27" spans="1:74" ht="86.25" customHeight="1" thickBot="1">
      <c r="A27" s="112" t="s">
        <v>0</v>
      </c>
      <c r="B27" s="114" t="s">
        <v>1</v>
      </c>
      <c r="C27" s="108" t="s">
        <v>83</v>
      </c>
      <c r="D27" s="109"/>
      <c r="E27" s="108" t="s">
        <v>137</v>
      </c>
      <c r="F27" s="109"/>
      <c r="G27" s="108" t="s">
        <v>84</v>
      </c>
      <c r="H27" s="109"/>
      <c r="I27" s="108"/>
      <c r="J27" s="109"/>
      <c r="K27" s="108"/>
      <c r="L27" s="109"/>
      <c r="M27" s="108"/>
      <c r="N27" s="109"/>
      <c r="O27" s="108"/>
      <c r="P27" s="109"/>
      <c r="Q27" s="95" t="s">
        <v>114</v>
      </c>
      <c r="R27" s="96"/>
      <c r="S27" s="95" t="s">
        <v>191</v>
      </c>
      <c r="T27" s="96"/>
      <c r="U27" s="95" t="s">
        <v>115</v>
      </c>
      <c r="V27" s="96"/>
      <c r="W27" s="95" t="s">
        <v>192</v>
      </c>
      <c r="X27" s="96"/>
      <c r="Y27" s="95"/>
      <c r="Z27" s="96"/>
      <c r="AA27" s="95"/>
      <c r="AB27" s="96"/>
      <c r="AC27" s="95"/>
      <c r="AD27" s="96"/>
      <c r="AE27" s="95"/>
      <c r="AF27" s="96"/>
      <c r="AG27" s="95"/>
      <c r="AH27" s="96"/>
      <c r="AI27" s="95"/>
      <c r="AJ27" s="96"/>
      <c r="AK27" s="95"/>
      <c r="AL27" s="96"/>
      <c r="AM27" s="95"/>
      <c r="AN27" s="96"/>
      <c r="AO27" s="95"/>
      <c r="AP27" s="96"/>
      <c r="AQ27" s="95"/>
      <c r="AR27" s="96"/>
      <c r="AS27" s="95"/>
      <c r="AT27" s="96"/>
      <c r="AU27" s="95"/>
      <c r="AV27" s="96"/>
      <c r="AW27" s="95"/>
      <c r="AX27" s="96"/>
      <c r="AY27" s="95"/>
      <c r="AZ27" s="96"/>
      <c r="BA27" s="95"/>
      <c r="BB27" s="96"/>
      <c r="BC27" s="95"/>
      <c r="BD27" s="96"/>
      <c r="BF27" s="2"/>
      <c r="BH27" s="2"/>
      <c r="BJ27" s="2"/>
      <c r="BL27" s="2"/>
      <c r="BN27" s="2"/>
      <c r="BP27" s="2"/>
      <c r="BR27" s="2"/>
      <c r="BT27" s="2"/>
      <c r="BV27" s="2"/>
    </row>
    <row r="28" spans="1:74" ht="15.75" thickBot="1">
      <c r="A28" s="113"/>
      <c r="B28" s="115"/>
      <c r="C28" s="4" t="s">
        <v>3</v>
      </c>
      <c r="D28" s="5" t="s">
        <v>2</v>
      </c>
      <c r="E28" s="6" t="s">
        <v>3</v>
      </c>
      <c r="F28" s="5" t="s">
        <v>2</v>
      </c>
      <c r="G28" s="6" t="s">
        <v>3</v>
      </c>
      <c r="H28" s="5" t="s">
        <v>2</v>
      </c>
      <c r="I28" s="6" t="s">
        <v>3</v>
      </c>
      <c r="J28" s="5" t="s">
        <v>2</v>
      </c>
      <c r="K28" s="6" t="s">
        <v>3</v>
      </c>
      <c r="L28" s="5" t="s">
        <v>2</v>
      </c>
      <c r="M28" s="6" t="s">
        <v>3</v>
      </c>
      <c r="N28" s="5" t="s">
        <v>2</v>
      </c>
      <c r="O28" s="6" t="s">
        <v>3</v>
      </c>
      <c r="P28" s="5" t="s">
        <v>2</v>
      </c>
      <c r="Q28" s="6" t="s">
        <v>3</v>
      </c>
      <c r="R28" s="5" t="s">
        <v>2</v>
      </c>
      <c r="S28" s="6" t="s">
        <v>3</v>
      </c>
      <c r="T28" s="5" t="s">
        <v>2</v>
      </c>
      <c r="U28" s="6" t="s">
        <v>3</v>
      </c>
      <c r="V28" s="5" t="s">
        <v>2</v>
      </c>
      <c r="W28" s="6" t="s">
        <v>3</v>
      </c>
      <c r="X28" s="5" t="s">
        <v>2</v>
      </c>
      <c r="Y28" s="6" t="s">
        <v>3</v>
      </c>
      <c r="Z28" s="5" t="s">
        <v>2</v>
      </c>
      <c r="AA28" s="6" t="s">
        <v>3</v>
      </c>
      <c r="AB28" s="5" t="s">
        <v>2</v>
      </c>
      <c r="AC28" s="6" t="s">
        <v>3</v>
      </c>
      <c r="AD28" s="5" t="s">
        <v>2</v>
      </c>
      <c r="AE28" s="6" t="s">
        <v>3</v>
      </c>
      <c r="AF28" s="5" t="s">
        <v>2</v>
      </c>
      <c r="AG28" s="6" t="s">
        <v>3</v>
      </c>
      <c r="AH28" s="5" t="s">
        <v>2</v>
      </c>
      <c r="AI28" s="6" t="s">
        <v>3</v>
      </c>
      <c r="AJ28" s="5" t="s">
        <v>2</v>
      </c>
      <c r="AK28" s="6" t="s">
        <v>3</v>
      </c>
      <c r="AL28" s="5" t="s">
        <v>2</v>
      </c>
      <c r="AM28" s="6" t="s">
        <v>3</v>
      </c>
      <c r="AN28" s="5" t="s">
        <v>2</v>
      </c>
      <c r="AO28" s="6" t="s">
        <v>3</v>
      </c>
      <c r="AP28" s="5" t="s">
        <v>2</v>
      </c>
      <c r="AQ28" s="6" t="s">
        <v>3</v>
      </c>
      <c r="AR28" s="5" t="s">
        <v>2</v>
      </c>
      <c r="AS28" s="6" t="s">
        <v>3</v>
      </c>
      <c r="AT28" s="5" t="s">
        <v>2</v>
      </c>
      <c r="AU28" s="6" t="s">
        <v>3</v>
      </c>
      <c r="AV28" s="5" t="s">
        <v>2</v>
      </c>
      <c r="AW28" s="6" t="s">
        <v>3</v>
      </c>
      <c r="AX28" s="5" t="s">
        <v>2</v>
      </c>
      <c r="AY28" s="6" t="s">
        <v>3</v>
      </c>
      <c r="AZ28" s="5" t="s">
        <v>2</v>
      </c>
      <c r="BA28" s="6" t="s">
        <v>3</v>
      </c>
      <c r="BB28" s="5" t="s">
        <v>2</v>
      </c>
      <c r="BC28" s="15" t="s">
        <v>3</v>
      </c>
      <c r="BD28" s="14" t="s">
        <v>2</v>
      </c>
      <c r="BF28" s="2"/>
      <c r="BH28" s="2"/>
      <c r="BJ28" s="2"/>
      <c r="BL28" s="2"/>
      <c r="BN28" s="2"/>
      <c r="BP28" s="2"/>
      <c r="BR28" s="2"/>
      <c r="BT28" s="2"/>
      <c r="BV28" s="2"/>
    </row>
    <row r="29" spans="1:66" s="20" customFormat="1" ht="18.75" customHeight="1" thickBot="1">
      <c r="A29" s="12" t="s">
        <v>14</v>
      </c>
      <c r="B29" s="13"/>
      <c r="C29" s="16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17"/>
      <c r="AA29" s="18"/>
      <c r="AB29" s="17"/>
      <c r="AC29" s="18"/>
      <c r="AD29" s="17"/>
      <c r="AE29" s="18"/>
      <c r="AF29" s="17"/>
      <c r="AG29" s="18"/>
      <c r="AH29" s="17"/>
      <c r="AI29" s="18"/>
      <c r="AJ29" s="17"/>
      <c r="AK29" s="18"/>
      <c r="AL29" s="17"/>
      <c r="AM29" s="18"/>
      <c r="AN29" s="17"/>
      <c r="AO29" s="18"/>
      <c r="AP29" s="17"/>
      <c r="AQ29" s="18"/>
      <c r="AR29" s="17"/>
      <c r="AS29" s="18"/>
      <c r="AT29" s="17"/>
      <c r="AU29" s="18"/>
      <c r="AV29" s="17"/>
      <c r="AW29" s="18"/>
      <c r="AX29" s="17"/>
      <c r="AY29" s="18"/>
      <c r="AZ29" s="17"/>
      <c r="BA29" s="18"/>
      <c r="BB29" s="17"/>
      <c r="BC29" s="16"/>
      <c r="BD29" s="19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0" customFormat="1" ht="18.75" customHeight="1">
      <c r="A30" s="38">
        <v>1</v>
      </c>
      <c r="B30" s="39" t="s">
        <v>15</v>
      </c>
      <c r="C30" s="40"/>
      <c r="D30" s="54"/>
      <c r="E30" s="40"/>
      <c r="F30" s="54"/>
      <c r="G30" s="40"/>
      <c r="H30" s="54"/>
      <c r="I30" s="40"/>
      <c r="J30" s="54"/>
      <c r="K30" s="40"/>
      <c r="L30" s="54"/>
      <c r="M30" s="40"/>
      <c r="N30" s="54"/>
      <c r="O30" s="40"/>
      <c r="P30" s="54"/>
      <c r="Q30" s="40">
        <v>9.95</v>
      </c>
      <c r="R30" s="54"/>
      <c r="S30" s="40">
        <v>11</v>
      </c>
      <c r="T30" s="54"/>
      <c r="U30" s="40">
        <v>9.5</v>
      </c>
      <c r="V30" s="54"/>
      <c r="W30" s="40">
        <v>10.95</v>
      </c>
      <c r="X30" s="54"/>
      <c r="Y30" s="40"/>
      <c r="Z30" s="54"/>
      <c r="AA30" s="40"/>
      <c r="AB30" s="54"/>
      <c r="AC30" s="40"/>
      <c r="AD30" s="54"/>
      <c r="AE30" s="40"/>
      <c r="AF30" s="41"/>
      <c r="AG30" s="40"/>
      <c r="AH30" s="41"/>
      <c r="AI30" s="40"/>
      <c r="AJ30" s="41"/>
      <c r="AK30" s="40"/>
      <c r="AL30" s="41"/>
      <c r="AM30" s="40"/>
      <c r="AN30" s="41"/>
      <c r="AO30" s="40"/>
      <c r="AP30" s="41"/>
      <c r="AQ30" s="40"/>
      <c r="AR30" s="41"/>
      <c r="AS30" s="40"/>
      <c r="AT30" s="41"/>
      <c r="AU30" s="40"/>
      <c r="AV30" s="41"/>
      <c r="AW30" s="40"/>
      <c r="AX30" s="41"/>
      <c r="AY30" s="40"/>
      <c r="AZ30" s="41"/>
      <c r="BA30" s="40"/>
      <c r="BB30" s="41"/>
      <c r="BC30" s="40"/>
      <c r="BD30" s="42"/>
      <c r="BE30" s="57">
        <f aca="true" t="shared" si="1" ref="BE30:BE35">COUNTIF(C30:BD30,"&gt;0")</f>
        <v>4</v>
      </c>
      <c r="BF30" s="48"/>
      <c r="BG30" s="48"/>
      <c r="BH30" s="48"/>
      <c r="BI30" s="48"/>
      <c r="BJ30" s="48"/>
      <c r="BK30" s="48"/>
      <c r="BL30" s="48"/>
      <c r="BM30" s="48"/>
      <c r="BN30" s="49"/>
    </row>
    <row r="31" spans="1:57" s="26" customFormat="1" ht="18.75" customHeight="1">
      <c r="A31" s="21">
        <v>2</v>
      </c>
      <c r="B31" s="22" t="s">
        <v>31</v>
      </c>
      <c r="C31" s="60"/>
      <c r="D31" s="61"/>
      <c r="E31" s="60"/>
      <c r="F31" s="61"/>
      <c r="G31" s="60"/>
      <c r="H31" s="61"/>
      <c r="I31" s="60"/>
      <c r="J31" s="61"/>
      <c r="K31" s="60"/>
      <c r="L31" s="61"/>
      <c r="M31" s="60"/>
      <c r="N31" s="61"/>
      <c r="O31" s="60"/>
      <c r="P31" s="61"/>
      <c r="Q31" s="60">
        <v>10.75</v>
      </c>
      <c r="R31" s="61"/>
      <c r="S31" s="60">
        <v>13</v>
      </c>
      <c r="T31" s="61"/>
      <c r="U31" s="60"/>
      <c r="V31" s="61"/>
      <c r="W31" s="60">
        <v>10.95</v>
      </c>
      <c r="X31" s="61"/>
      <c r="Y31" s="60"/>
      <c r="Z31" s="61"/>
      <c r="AA31" s="60"/>
      <c r="AB31" s="61"/>
      <c r="AC31" s="60"/>
      <c r="AD31" s="61"/>
      <c r="AE31" s="23"/>
      <c r="AF31" s="32"/>
      <c r="AG31" s="23"/>
      <c r="AH31" s="32"/>
      <c r="AI31" s="23"/>
      <c r="AJ31" s="32"/>
      <c r="AK31" s="23"/>
      <c r="AL31" s="32"/>
      <c r="AM31" s="23"/>
      <c r="AN31" s="32"/>
      <c r="AO31" s="23"/>
      <c r="AP31" s="32"/>
      <c r="AQ31" s="23"/>
      <c r="AR31" s="32"/>
      <c r="AS31" s="23"/>
      <c r="AT31" s="32"/>
      <c r="AU31" s="23"/>
      <c r="AV31" s="32"/>
      <c r="AW31" s="23"/>
      <c r="AX31" s="32"/>
      <c r="AY31" s="23"/>
      <c r="AZ31" s="32"/>
      <c r="BA31" s="23"/>
      <c r="BB31" s="32"/>
      <c r="BC31" s="23"/>
      <c r="BD31" s="33"/>
      <c r="BE31" s="57">
        <f t="shared" si="1"/>
        <v>3</v>
      </c>
    </row>
    <row r="32" spans="1:57" s="20" customFormat="1" ht="18.75" customHeight="1">
      <c r="A32" s="27">
        <v>3</v>
      </c>
      <c r="B32" s="28" t="s">
        <v>29</v>
      </c>
      <c r="C32" s="29">
        <v>3.5</v>
      </c>
      <c r="D32" s="30"/>
      <c r="E32" s="29">
        <v>4.2</v>
      </c>
      <c r="F32" s="30"/>
      <c r="G32" s="29">
        <v>4.95</v>
      </c>
      <c r="H32" s="30"/>
      <c r="I32" s="29"/>
      <c r="J32" s="30"/>
      <c r="K32" s="29"/>
      <c r="L32" s="30"/>
      <c r="M32" s="29"/>
      <c r="N32" s="30"/>
      <c r="O32" s="29"/>
      <c r="P32" s="30"/>
      <c r="Q32" s="29"/>
      <c r="R32" s="30"/>
      <c r="S32" s="29"/>
      <c r="T32" s="30"/>
      <c r="U32" s="29">
        <v>4.95</v>
      </c>
      <c r="V32" s="30"/>
      <c r="W32" s="29"/>
      <c r="X32" s="30"/>
      <c r="Y32" s="29"/>
      <c r="Z32" s="30"/>
      <c r="AA32" s="29"/>
      <c r="AB32" s="30"/>
      <c r="AC32" s="29"/>
      <c r="AD32" s="30"/>
      <c r="AE32" s="29"/>
      <c r="AF32" s="30"/>
      <c r="AG32" s="29"/>
      <c r="AH32" s="30"/>
      <c r="AI32" s="29"/>
      <c r="AJ32" s="30"/>
      <c r="AK32" s="29"/>
      <c r="AL32" s="30"/>
      <c r="AM32" s="29"/>
      <c r="AN32" s="30"/>
      <c r="AO32" s="29"/>
      <c r="AP32" s="30"/>
      <c r="AQ32" s="29"/>
      <c r="AR32" s="30"/>
      <c r="AS32" s="29"/>
      <c r="AT32" s="30"/>
      <c r="AU32" s="29"/>
      <c r="AV32" s="30"/>
      <c r="AW32" s="29"/>
      <c r="AX32" s="30"/>
      <c r="AY32" s="29"/>
      <c r="AZ32" s="30"/>
      <c r="BA32" s="29"/>
      <c r="BB32" s="30"/>
      <c r="BC32" s="29"/>
      <c r="BD32" s="31"/>
      <c r="BE32" s="57">
        <f t="shared" si="1"/>
        <v>4</v>
      </c>
    </row>
    <row r="33" spans="1:57" s="26" customFormat="1" ht="18.75" customHeight="1">
      <c r="A33" s="21">
        <v>4</v>
      </c>
      <c r="B33" s="22" t="s">
        <v>32</v>
      </c>
      <c r="C33" s="60"/>
      <c r="D33" s="61"/>
      <c r="E33" s="60"/>
      <c r="F33" s="61"/>
      <c r="G33" s="60"/>
      <c r="H33" s="61"/>
      <c r="I33" s="60"/>
      <c r="J33" s="61"/>
      <c r="K33" s="60"/>
      <c r="L33" s="61"/>
      <c r="M33" s="60"/>
      <c r="N33" s="61"/>
      <c r="O33" s="60"/>
      <c r="P33" s="61"/>
      <c r="Q33" s="60">
        <v>9.95</v>
      </c>
      <c r="R33" s="61"/>
      <c r="S33" s="60">
        <v>10</v>
      </c>
      <c r="T33" s="61"/>
      <c r="U33" s="60">
        <v>9.5</v>
      </c>
      <c r="V33" s="61"/>
      <c r="W33" s="60">
        <v>10.95</v>
      </c>
      <c r="X33" s="61"/>
      <c r="Y33" s="60"/>
      <c r="Z33" s="61"/>
      <c r="AA33" s="60"/>
      <c r="AB33" s="61"/>
      <c r="AC33" s="60"/>
      <c r="AD33" s="61"/>
      <c r="AE33" s="23"/>
      <c r="AF33" s="32"/>
      <c r="AG33" s="23"/>
      <c r="AH33" s="32"/>
      <c r="AI33" s="23"/>
      <c r="AJ33" s="32"/>
      <c r="AK33" s="23"/>
      <c r="AL33" s="32"/>
      <c r="AM33" s="23"/>
      <c r="AN33" s="32"/>
      <c r="AO33" s="23"/>
      <c r="AP33" s="32"/>
      <c r="AQ33" s="23"/>
      <c r="AR33" s="32"/>
      <c r="AS33" s="23"/>
      <c r="AT33" s="32"/>
      <c r="AU33" s="23"/>
      <c r="AV33" s="32"/>
      <c r="AW33" s="23"/>
      <c r="AX33" s="32"/>
      <c r="AY33" s="23"/>
      <c r="AZ33" s="32"/>
      <c r="BA33" s="23"/>
      <c r="BB33" s="32"/>
      <c r="BC33" s="23"/>
      <c r="BD33" s="33"/>
      <c r="BE33" s="57">
        <f t="shared" si="1"/>
        <v>4</v>
      </c>
    </row>
    <row r="34" spans="1:57" s="20" customFormat="1" ht="18.75" customHeight="1">
      <c r="A34" s="27">
        <v>5</v>
      </c>
      <c r="B34" s="34" t="s">
        <v>33</v>
      </c>
      <c r="C34" s="29"/>
      <c r="D34" s="59"/>
      <c r="E34" s="29"/>
      <c r="F34" s="59"/>
      <c r="G34" s="29"/>
      <c r="H34" s="59"/>
      <c r="I34" s="29"/>
      <c r="J34" s="59"/>
      <c r="K34" s="29"/>
      <c r="L34" s="59"/>
      <c r="M34" s="29"/>
      <c r="N34" s="59"/>
      <c r="O34" s="29"/>
      <c r="P34" s="59"/>
      <c r="Q34" s="29">
        <v>10.45</v>
      </c>
      <c r="R34" s="59"/>
      <c r="S34" s="29">
        <v>13</v>
      </c>
      <c r="T34" s="59"/>
      <c r="U34" s="29">
        <v>9.5</v>
      </c>
      <c r="V34" s="59"/>
      <c r="W34" s="29"/>
      <c r="X34" s="59"/>
      <c r="Y34" s="29"/>
      <c r="Z34" s="59"/>
      <c r="AA34" s="29"/>
      <c r="AB34" s="59"/>
      <c r="AC34" s="29"/>
      <c r="AD34" s="59"/>
      <c r="AE34" s="29"/>
      <c r="AF34" s="30"/>
      <c r="AG34" s="29"/>
      <c r="AH34" s="30"/>
      <c r="AI34" s="29"/>
      <c r="AJ34" s="30"/>
      <c r="AK34" s="29"/>
      <c r="AL34" s="30"/>
      <c r="AM34" s="29"/>
      <c r="AN34" s="30"/>
      <c r="AO34" s="29"/>
      <c r="AP34" s="30"/>
      <c r="AQ34" s="29"/>
      <c r="AR34" s="30"/>
      <c r="AS34" s="29"/>
      <c r="AT34" s="30"/>
      <c r="AU34" s="29"/>
      <c r="AV34" s="30"/>
      <c r="AW34" s="29"/>
      <c r="AX34" s="30"/>
      <c r="AY34" s="29"/>
      <c r="AZ34" s="30"/>
      <c r="BA34" s="29"/>
      <c r="BB34" s="30"/>
      <c r="BC34" s="29"/>
      <c r="BD34" s="31"/>
      <c r="BE34" s="57">
        <f t="shared" si="1"/>
        <v>3</v>
      </c>
    </row>
    <row r="35" spans="1:57" s="26" customFormat="1" ht="18.75" customHeight="1">
      <c r="A35" s="21">
        <v>6</v>
      </c>
      <c r="B35" s="35" t="s">
        <v>34</v>
      </c>
      <c r="C35" s="60">
        <v>3.95</v>
      </c>
      <c r="D35" s="61"/>
      <c r="E35" s="60">
        <v>4.4</v>
      </c>
      <c r="F35" s="61"/>
      <c r="G35" s="60">
        <v>4.95</v>
      </c>
      <c r="H35" s="61"/>
      <c r="I35" s="60"/>
      <c r="J35" s="61"/>
      <c r="K35" s="60"/>
      <c r="L35" s="61"/>
      <c r="M35" s="60"/>
      <c r="N35" s="61"/>
      <c r="O35" s="60"/>
      <c r="P35" s="61"/>
      <c r="Q35" s="60"/>
      <c r="R35" s="61"/>
      <c r="S35" s="60"/>
      <c r="T35" s="61"/>
      <c r="U35" s="60">
        <v>4.95</v>
      </c>
      <c r="V35" s="61"/>
      <c r="W35" s="60"/>
      <c r="X35" s="61"/>
      <c r="Y35" s="60"/>
      <c r="Z35" s="61"/>
      <c r="AA35" s="60"/>
      <c r="AB35" s="61"/>
      <c r="AC35" s="60"/>
      <c r="AD35" s="61"/>
      <c r="AE35" s="23"/>
      <c r="AF35" s="32"/>
      <c r="AG35" s="23"/>
      <c r="AH35" s="32"/>
      <c r="AI35" s="23"/>
      <c r="AJ35" s="32"/>
      <c r="AK35" s="23"/>
      <c r="AL35" s="32"/>
      <c r="AM35" s="23"/>
      <c r="AN35" s="32"/>
      <c r="AO35" s="23"/>
      <c r="AP35" s="32"/>
      <c r="AQ35" s="23"/>
      <c r="AR35" s="32"/>
      <c r="AS35" s="23"/>
      <c r="AT35" s="32"/>
      <c r="AU35" s="23"/>
      <c r="AV35" s="32"/>
      <c r="AW35" s="23"/>
      <c r="AX35" s="32"/>
      <c r="AY35" s="23"/>
      <c r="AZ35" s="32"/>
      <c r="BA35" s="23"/>
      <c r="BB35" s="32"/>
      <c r="BC35" s="23"/>
      <c r="BD35" s="33"/>
      <c r="BE35" s="57">
        <f t="shared" si="1"/>
        <v>4</v>
      </c>
    </row>
    <row r="36" spans="1:63" s="20" customFormat="1" ht="18.75" customHeight="1">
      <c r="A36" s="27"/>
      <c r="B36" s="28"/>
      <c r="C36" s="69" t="s">
        <v>3</v>
      </c>
      <c r="D36" s="70" t="s">
        <v>138</v>
      </c>
      <c r="E36" s="69" t="s">
        <v>3</v>
      </c>
      <c r="F36" s="70" t="s">
        <v>138</v>
      </c>
      <c r="G36" s="69" t="s">
        <v>3</v>
      </c>
      <c r="H36" s="70" t="s">
        <v>138</v>
      </c>
      <c r="I36" s="69" t="s">
        <v>3</v>
      </c>
      <c r="J36" s="70" t="s">
        <v>138</v>
      </c>
      <c r="K36" s="69" t="s">
        <v>3</v>
      </c>
      <c r="L36" s="70" t="s">
        <v>138</v>
      </c>
      <c r="M36" s="69" t="s">
        <v>3</v>
      </c>
      <c r="N36" s="70" t="s">
        <v>138</v>
      </c>
      <c r="O36" s="69" t="s">
        <v>3</v>
      </c>
      <c r="P36" s="70" t="s">
        <v>138</v>
      </c>
      <c r="Q36" s="69" t="s">
        <v>3</v>
      </c>
      <c r="R36" s="70" t="s">
        <v>138</v>
      </c>
      <c r="S36" s="69" t="s">
        <v>3</v>
      </c>
      <c r="T36" s="70" t="s">
        <v>138</v>
      </c>
      <c r="U36" s="69" t="s">
        <v>3</v>
      </c>
      <c r="V36" s="70" t="s">
        <v>138</v>
      </c>
      <c r="W36" s="69" t="s">
        <v>3</v>
      </c>
      <c r="X36" s="70" t="s">
        <v>138</v>
      </c>
      <c r="Y36" s="69" t="s">
        <v>3</v>
      </c>
      <c r="Z36" s="70" t="s">
        <v>138</v>
      </c>
      <c r="AA36" s="69" t="s">
        <v>3</v>
      </c>
      <c r="AB36" s="70" t="s">
        <v>138</v>
      </c>
      <c r="AC36" s="69" t="s">
        <v>3</v>
      </c>
      <c r="AD36" s="70" t="s">
        <v>138</v>
      </c>
      <c r="AE36" s="69" t="s">
        <v>3</v>
      </c>
      <c r="AF36" s="70" t="s">
        <v>138</v>
      </c>
      <c r="AG36" s="69" t="s">
        <v>3</v>
      </c>
      <c r="AH36" s="70" t="s">
        <v>138</v>
      </c>
      <c r="AI36" s="69" t="s">
        <v>3</v>
      </c>
      <c r="AJ36" s="70" t="s">
        <v>138</v>
      </c>
      <c r="AK36" s="69" t="s">
        <v>3</v>
      </c>
      <c r="AL36" s="70" t="s">
        <v>138</v>
      </c>
      <c r="AM36" s="69" t="s">
        <v>3</v>
      </c>
      <c r="AN36" s="70" t="s">
        <v>138</v>
      </c>
      <c r="AO36" s="69" t="s">
        <v>3</v>
      </c>
      <c r="AP36" s="70" t="s">
        <v>138</v>
      </c>
      <c r="AQ36" s="69" t="s">
        <v>3</v>
      </c>
      <c r="AR36" s="70" t="s">
        <v>138</v>
      </c>
      <c r="AS36" s="69" t="s">
        <v>3</v>
      </c>
      <c r="AT36" s="70" t="s">
        <v>138</v>
      </c>
      <c r="AU36" s="69" t="s">
        <v>3</v>
      </c>
      <c r="AV36" s="70" t="s">
        <v>138</v>
      </c>
      <c r="AW36" s="69" t="s">
        <v>3</v>
      </c>
      <c r="AX36" s="70" t="s">
        <v>138</v>
      </c>
      <c r="AY36" s="69" t="s">
        <v>3</v>
      </c>
      <c r="AZ36" s="70" t="s">
        <v>138</v>
      </c>
      <c r="BA36" s="69" t="s">
        <v>3</v>
      </c>
      <c r="BB36" s="70" t="s">
        <v>138</v>
      </c>
      <c r="BC36" s="69" t="s">
        <v>3</v>
      </c>
      <c r="BD36" s="70" t="s">
        <v>138</v>
      </c>
      <c r="BE36" s="57"/>
      <c r="BF36" s="78" t="s">
        <v>143</v>
      </c>
      <c r="BG36" s="78" t="s">
        <v>7</v>
      </c>
      <c r="BH36" s="78" t="s">
        <v>8</v>
      </c>
      <c r="BI36" s="78" t="s">
        <v>9</v>
      </c>
      <c r="BK36" s="77" t="s">
        <v>144</v>
      </c>
    </row>
    <row r="37" spans="1:63" s="26" customFormat="1" ht="18.75" customHeight="1">
      <c r="A37" s="21">
        <v>7</v>
      </c>
      <c r="B37" s="35" t="s">
        <v>141</v>
      </c>
      <c r="C37" s="60">
        <v>22</v>
      </c>
      <c r="D37" s="90">
        <v>1630</v>
      </c>
      <c r="E37" s="60">
        <v>11.5</v>
      </c>
      <c r="F37" s="90">
        <v>1000</v>
      </c>
      <c r="G37" s="60"/>
      <c r="H37" s="90"/>
      <c r="I37" s="60"/>
      <c r="J37" s="90"/>
      <c r="K37" s="60"/>
      <c r="L37" s="90"/>
      <c r="M37" s="60"/>
      <c r="N37" s="90"/>
      <c r="O37" s="60"/>
      <c r="P37" s="90"/>
      <c r="Q37" s="60">
        <v>22.95</v>
      </c>
      <c r="R37" s="90">
        <v>1500</v>
      </c>
      <c r="S37" s="60"/>
      <c r="T37" s="90"/>
      <c r="U37" s="60">
        <v>19</v>
      </c>
      <c r="V37" s="90">
        <v>1750</v>
      </c>
      <c r="W37" s="60"/>
      <c r="X37" s="90"/>
      <c r="Y37" s="60"/>
      <c r="Z37" s="62"/>
      <c r="AA37" s="23"/>
      <c r="AB37" s="32"/>
      <c r="AC37" s="23"/>
      <c r="AD37" s="32"/>
      <c r="AE37" s="23"/>
      <c r="AF37" s="32"/>
      <c r="AG37" s="23"/>
      <c r="AH37" s="32"/>
      <c r="AI37" s="23"/>
      <c r="AJ37" s="32"/>
      <c r="AK37" s="23"/>
      <c r="AL37" s="32"/>
      <c r="AM37" s="23"/>
      <c r="AN37" s="32"/>
      <c r="AO37" s="23"/>
      <c r="AP37" s="32"/>
      <c r="AQ37" s="23"/>
      <c r="AR37" s="32"/>
      <c r="AS37" s="23"/>
      <c r="AT37" s="32"/>
      <c r="AU37" s="23"/>
      <c r="AV37" s="32"/>
      <c r="AW37" s="23"/>
      <c r="AX37" s="32"/>
      <c r="AY37" s="23"/>
      <c r="AZ37" s="32"/>
      <c r="BA37" s="23"/>
      <c r="BB37" s="32"/>
      <c r="BC37" s="23"/>
      <c r="BD37" s="33"/>
      <c r="BE37" s="57">
        <f>COUNTIF(C37:BD37,"&gt;0")/2</f>
        <v>4</v>
      </c>
      <c r="BF37" s="76">
        <f>SUM(C37,E37,G37,I37,K37,M37,O37,Q37,S37,U37,W37,Y37,AA37,AC37,AE37,AG37,AI37,AK37,AM37,AO37,AQ37,AS37,AU37,AW37,AY37,BA37,BC37)</f>
        <v>75.45</v>
      </c>
      <c r="BG37" s="26">
        <f>BF37/BE37</f>
        <v>18.8625</v>
      </c>
      <c r="BH37" s="76">
        <f>MIN(C37,E37,G37,I37,K37,M37,O37,Q37,S37,U37,W37,Y37,AA37,AC37,AE37,AG37,AI37,AK37,AM37,AO37,AQ37,AS37,AU37,AW37,AY37,BA37,BC37)</f>
        <v>11.5</v>
      </c>
      <c r="BI37" s="76">
        <f>MAX(C37,E37,G37,I37,K37,M37,O37,Q37,S37,U37,W37,Y37,AA37,AC37,AE37,AG37,AI37,AK37,AM37,AO37,AQ37,AS37,AU37,AW37,AY37,BA37,BC37)</f>
        <v>22.95</v>
      </c>
      <c r="BK37" s="86">
        <f>D37+F37+H37+J37+L37+N37+P37+R37+T37+V37+X37+Z37+AB37+AD37+AF37+AH37+AJ37+AL37+AN37+AP37+AR37+AT37+AV37+AX37+AZ37+BB37+BD37</f>
        <v>5880</v>
      </c>
    </row>
    <row r="38" spans="1:63" s="20" customFormat="1" ht="18.75" customHeight="1" thickBot="1">
      <c r="A38" s="43">
        <v>8</v>
      </c>
      <c r="B38" s="44" t="s">
        <v>142</v>
      </c>
      <c r="C38" s="45"/>
      <c r="D38" s="91"/>
      <c r="E38" s="45">
        <v>16.7</v>
      </c>
      <c r="F38" s="91">
        <v>2000</v>
      </c>
      <c r="G38" s="45"/>
      <c r="H38" s="91"/>
      <c r="I38" s="45"/>
      <c r="J38" s="91"/>
      <c r="K38" s="45"/>
      <c r="L38" s="91"/>
      <c r="M38" s="45"/>
      <c r="N38" s="91"/>
      <c r="O38" s="45"/>
      <c r="P38" s="91"/>
      <c r="Q38" s="45">
        <v>26.95</v>
      </c>
      <c r="R38" s="91">
        <v>2000</v>
      </c>
      <c r="S38" s="45">
        <v>28</v>
      </c>
      <c r="T38" s="91">
        <v>2950</v>
      </c>
      <c r="U38" s="45">
        <v>27</v>
      </c>
      <c r="V38" s="91">
        <v>3200</v>
      </c>
      <c r="W38" s="45"/>
      <c r="X38" s="91"/>
      <c r="Y38" s="45"/>
      <c r="Z38" s="46"/>
      <c r="AA38" s="45"/>
      <c r="AB38" s="46"/>
      <c r="AC38" s="45"/>
      <c r="AD38" s="46"/>
      <c r="AE38" s="45"/>
      <c r="AF38" s="46"/>
      <c r="AG38" s="45"/>
      <c r="AH38" s="46"/>
      <c r="AI38" s="45"/>
      <c r="AJ38" s="46"/>
      <c r="AK38" s="45"/>
      <c r="AL38" s="46"/>
      <c r="AM38" s="45"/>
      <c r="AN38" s="46"/>
      <c r="AO38" s="45"/>
      <c r="AP38" s="46"/>
      <c r="AQ38" s="45"/>
      <c r="AR38" s="46"/>
      <c r="AS38" s="45"/>
      <c r="AT38" s="46"/>
      <c r="AU38" s="45"/>
      <c r="AV38" s="46"/>
      <c r="AW38" s="45"/>
      <c r="AX38" s="46"/>
      <c r="AY38" s="45"/>
      <c r="AZ38" s="46"/>
      <c r="BA38" s="45"/>
      <c r="BB38" s="46"/>
      <c r="BC38" s="45"/>
      <c r="BD38" s="47"/>
      <c r="BE38" s="57">
        <f>COUNTIF(C38:BD38,"&gt;0")/2</f>
        <v>4</v>
      </c>
      <c r="BF38" s="76">
        <f>SUM(C38,E38,G38,I38,K38,M38,O38,Q38,S38,U38,W38,Y38,AA38,AC38,AE38,AG38,AI38,AK38,AM38,AO38,AQ38,AS38,AU38,AW38,AY38,BA38,BC38)</f>
        <v>98.65</v>
      </c>
      <c r="BG38" s="26">
        <f>BF38/BE38</f>
        <v>24.6625</v>
      </c>
      <c r="BH38" s="76">
        <f>MIN(C38,E38,G38,I38,K38,M38,O38,Q38,S38,U38,W38,Y38,AA38,AC38,AE38,AG38,AI38,AK38,AM38,AO38,AQ38,AS38,AU38,AW38,AY38,BA38,BC38)</f>
        <v>16.7</v>
      </c>
      <c r="BI38" s="76">
        <f>MAX(C38,E38,G38,I38,K38,M38,O38,Q38,S38,U38,W38,Y38,AA38,AC38,AE38,AG38,AI38,AK38,AM38,AO38,AQ38,AS38,AU38,AW38,AY38,BA38,BC38)</f>
        <v>28</v>
      </c>
      <c r="BK38" s="86">
        <f>D38+F38+H38+J38+L38+N38+P38+R38+T38+V38+X38+Z38+AB38+AD38+AF38+AH38+AJ38+AL38+AN38+AP38+AR38+AT38+AV38+AX38+AZ38+BB38+BD38</f>
        <v>10150</v>
      </c>
    </row>
  </sheetData>
  <sheetProtection/>
  <mergeCells count="74">
    <mergeCell ref="A1:B1"/>
    <mergeCell ref="A2:B2"/>
    <mergeCell ref="A3:B3"/>
    <mergeCell ref="AU27:AV27"/>
    <mergeCell ref="AW27:AX27"/>
    <mergeCell ref="AY27:AZ27"/>
    <mergeCell ref="BA27:BB27"/>
    <mergeCell ref="BC27:BD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AE27:AF27"/>
    <mergeCell ref="AG27:AH27"/>
    <mergeCell ref="K27:L27"/>
    <mergeCell ref="M27:N27"/>
    <mergeCell ref="O27:P27"/>
    <mergeCell ref="Q27:R27"/>
    <mergeCell ref="S27:T27"/>
    <mergeCell ref="U27:V27"/>
    <mergeCell ref="A27:A28"/>
    <mergeCell ref="B27:B28"/>
    <mergeCell ref="C27:D27"/>
    <mergeCell ref="E27:F27"/>
    <mergeCell ref="G27:H27"/>
    <mergeCell ref="I27:J27"/>
    <mergeCell ref="BU5:BV5"/>
    <mergeCell ref="C26:P26"/>
    <mergeCell ref="Q26:BD26"/>
    <mergeCell ref="BG5:BH5"/>
    <mergeCell ref="BI5:BJ5"/>
    <mergeCell ref="BK5:BL5"/>
    <mergeCell ref="BM5:BN5"/>
    <mergeCell ref="BO5:BP5"/>
    <mergeCell ref="BQ5:BR5"/>
    <mergeCell ref="AW5:AX5"/>
    <mergeCell ref="AY5:AZ5"/>
    <mergeCell ref="BA5:BB5"/>
    <mergeCell ref="BC5:BD5"/>
    <mergeCell ref="BE5:BF5"/>
    <mergeCell ref="BS5:BT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K5:L5"/>
    <mergeCell ref="M5:N5"/>
    <mergeCell ref="O5:P5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C4:P4"/>
    <mergeCell ref="Q4:AH4"/>
    <mergeCell ref="AI4:BV4"/>
  </mergeCells>
  <dataValidations count="4">
    <dataValidation type="list" allowBlank="1" showInputMessage="1" showErrorMessage="1" sqref="AF37:AF38 AB8:AB25 AD8:AD25 AF8:AF25 BD8:BD25 AH8:AH25 AJ8:AJ25 T8:T25 AL8:AL25 AN8:AN25 AZ8:AZ25 BL8:BL25 BJ8:BJ25 BV8:BV25 BT8:BT25 BR8:BR25 BP8:BP25 BH8:BH25 BF8:BF25 BN8:BN25 BB8:BB25 AL30:AL35 AP8:AP25 AJ30:AJ35 AV30:AV35 AT30:AT35 AR30:AR35 AP30:AP35 BD30:BD35 BB30:BB35 AZ30:AZ35 AX30:AX35 AN30:AN35 AH30:AH35 AF30:AF35 AR8:AR25 AB37:AB38 AH37:AH38 AN37:AN38 AX37:AX38 AZ37:AZ38 BB37:BB38 BD37:BD38 AP37:AP38 AR37:AR38 AT37:AT38 AV37:AV38 AJ37:AJ38 AD37:AD38 AL37:AL38 Z37:Z38 R30:R35 N30:N35 L30:L35 X30:X35 J30:J35 H30:H35 F30:F35 Z30:Z35 V30:V35 AB30:AB35 T30:T35 AV8:AV25 AX8:AX25 D8:D25 F8:F25 H8:H25 J8:J25 L8:L25 N8:N25 P8:P25 R8:R25 AT8:AT25 V8:V25 X8:X25 Z8:Z25 AD30:AD35 D30:D35 P30:P35">
      <formula1>Αμμόχωστος!#REF!</formula1>
    </dataValidation>
    <dataValidation type="decimal" operator="greaterThan" allowBlank="1" showInputMessage="1" showErrorMessage="1" error="Πρέπει να βάλετε αριθμό.&#10;Οι δεκαδικοί αριθμοί με κόμμα (,), όχι τελεία (.)" sqref="AE37:AE38 AA8:AA25 AC8:AC25 AE8:AE25 BC8:BC25 AG8:AG25 AI8:AI25 AK8:AK25 AM8:AM25 AO8:AO25 BM8:BM25 BK8:BK25 BU8:BU25 BS8:BS25 BQ8:BQ25 BO8:BO25 BI8:BI25 BG8:BG25 BE8:BE25 AY8:AY25 BA8:BA25 AK30:AK35 AI30:AI35 AU30:AU35 AS30:AS35 AQ30:AQ35 BC30:BC35 BA30:BA35 AY30:AY35 AW30:AW35 AO30:AO35 AM30:AM35 AG30:AG35 AQ8:AQ25 AE30:AE35 S8:S25 AC37:AC38 AA37:AA38 AG37:AG38 AM37:AM38 AO37:AO38 AW37:AW38 AY37:AY38 BA37:BA38 BC37:BC38 AQ37:AQ38 AS37:AS38 AU37:AU38 AI37:AI38 AK37:AK38 Y37:Y38 M30:M35 K30:K35 I30:I35 G30:G35 E30:E35 Q30:Q35 S30:S35 U30:U35 W30:W35 Y30:Y35 AC30:AC35 AW8:AW25 AU8:AU25 C8:C25 E8:E25 G8:G25 I8:I25 K8:K25 M8:M25 O8:O25 Q8:Q25 AS8:AS25 U8:U25 W8:W25 Y8:Y25 AA30:AA35 C30:C35 O30:O35 O37:O38 M37:M38 K37:K38 I37:I38 G37:G38 E37:E38 Q37:Q38 S37:S38 U37:U38 W37:W38 C37:C38">
      <formula1>0</formula1>
    </dataValidation>
    <dataValidation type="whole" allowBlank="1" showInputMessage="1" showErrorMessage="1" promptTitle="Βάρος σε g" sqref="D38 H38 J38 L38 N38 P38 R38 T38 V38 X38 F38">
      <formula1>300</formula1>
      <formula2>4000</formula2>
    </dataValidation>
    <dataValidation type="whole" allowBlank="1" showInputMessage="1" showErrorMessage="1" promptTitle="Βάρος σε g" sqref="F37 H37 J37 L37 N37 P37 R37 T37 V37 X37 D37">
      <formula1>300</formula1>
      <formula2>3000</formula2>
    </dataValidation>
  </dataValidations>
  <printOptions/>
  <pageMargins left="0.5118110236220472" right="0.5118110236220472" top="0.35433070866141736" bottom="0.35433070866141736" header="0.11811023622047245" footer="0.1181102362204724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2018-12-21T08:39:57Z</cp:lastPrinted>
  <dcterms:created xsi:type="dcterms:W3CDTF">2016-11-09T07:43:23Z</dcterms:created>
  <dcterms:modified xsi:type="dcterms:W3CDTF">2018-12-21T09:02:51Z</dcterms:modified>
  <cp:category/>
  <cp:version/>
  <cp:contentType/>
  <cp:contentStatus/>
</cp:coreProperties>
</file>