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2000" windowHeight="9615" tabRatio="702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<sst xmlns="http://schemas.openxmlformats.org/spreadsheetml/2006/main" count="494" uniqueCount="136">
  <si>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</si>
  <si>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</si>
  <si>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</si>
  <si>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</si>
  <si>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</si>
  <si>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</si>
  <si>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</si>
  <si>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</si>
  <si>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</si>
  <si>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</si>
  <si>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</si>
  <si>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</si>
  <si>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</si>
  <si>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</si>
  <si>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</si>
  <si>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</si>
  <si>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</si>
  <si>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</si>
  <si>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</si>
  <si>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</si>
  <si>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</si>
  <si>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</si>
  <si>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</si>
  <si>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</si>
  <si>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</si>
  <si>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</si>
  <si>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</si>
  <si>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</si>
  <si>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</si>
  <si>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</si>
  <si>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</si>
  <si>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</si>
  <si>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</si>
  <si>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</si>
  <si>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</si>
  <si>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</si>
  <si>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</si>
  <si>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</si>
  <si>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</si>
  <si>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</si>
  <si>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</si>
  <si>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</si>
  <si>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</si>
  <si>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</si>
  <si>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</si>
  <si>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</si>
  <si>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</si>
  <si>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</si>
  <si>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</si>
  <si>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</si>
  <si>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</si>
  <si>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</si>
  <si>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</si>
  <si>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</si>
  <si>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</si>
  <si>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</si>
  <si>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</si>
  <si>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</si>
  <si>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</si>
  <si>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</si>
  <si>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</si>
  <si>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</si>
  <si>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</si>
  <si>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</si>
  <si>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</si>
  <si>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</si>
  <si>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</si>
  <si>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</si>
  <si>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</si>
  <si>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</si>
  <si>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</si>
  <si>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</si>
  <si>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</si>
  <si>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</si>
  <si>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</si>
  <si>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</si>
  <si>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</si>
  <si>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</si>
  <si>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</si>
  <si>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</si>
  <si>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</si>
  <si>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</si>
  <si>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09/10/2012</t>
  </si>
  <si>
    <t>ΗΜΕΡΟΜΗΝΙΑ:09/10/2012</t>
  </si>
  <si>
    <t>ΣΥΝΟΛΙΚΟ ΚΟΣΤΟΣ ΑΓΟΡΑΣ  ΚΑΙ ΔΕΙΚΤΗΣ ΤΙΜΩΝ 164 ΚΟΙΝΩΝ ΠΡΟΪΟΝΤΩΝ ΑΝΑ ΥΠΕΡΑΓΟΡΑ ΑΝΑ ΚΑΤΗΓΟΡΙΑ - ΛΑΡΝΑΚΑ</t>
  </si>
  <si>
    <t>ΓΑΛΑ ΦΡΕΣΚΟ</t>
  </si>
  <si>
    <t/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</si>
  <si>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</si>
  <si>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</si>
  <si>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</si>
  <si>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</si>
  <si>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</si>
  <si>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</si>
  <si>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</si>
  <si>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</si>
  <si>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</si>
  <si>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</si>
  <si>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ΟΣΠΡΙΑ</t>
  </si>
  <si>
    <t>ΦΡΟΥΤΩΝ ΚΑΙ ΛΑΧΑΝΙΚΩΝ</t>
  </si>
  <si>
    <t>ΕΙΔΗ ΚΑΘΑΡΙΣΜΟΥ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</si>
  <si>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</si>
  <si>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</si>
  <si>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</si>
  <si>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ΕΙΔH ΠΡΟΣΩΠΙΚΗΣ ΥΓΙΕΙΝΗΣ ΚΑΙ ΦΡΟΝΤΙΔΑΣ</t>
  </si>
  <si>
    <t>ΔΙΑΦΟΡA ΠΡΟΙΟΝΤA</t>
  </si>
  <si>
    <r>
      <t>ΣΥΝΟΛΙΚΟ ΚΟΣΤΟΣ ΑΓΟΡΑΣ  ΚΑΙ ΔΕΙΚΤΗΣ ΤΙΜΩΝ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188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</si>
  <si>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ΑΛΛΑΝΤΙΚΑ</t>
  </si>
  <si>
    <t>ΑΘΗΑΙΝΙΤΗΣ (ΠΑΛΛΟΥΡΙΩΤΙΣΣΑ)</t>
  </si>
  <si>
    <t>ΟΡΦΑΝΙΔΗΣ (SHOPPING MALL)</t>
  </si>
  <si>
    <t>ΑΛΦΑ ΜΕΓΑ (ΕΓΚΩΜΗ)</t>
  </si>
  <si>
    <t>ΜΕΤΡΟ (ΛΑΚΑΤΑΜΕΙΑ)</t>
  </si>
  <si>
    <t>CARREFOUR (THE MALL OF CYPRUS)</t>
  </si>
  <si>
    <t>DEBENHAMS (ΛΕΩΦ. ΑΡΧΙΕΠΙΣΚΟΠΟΥ ΜΑΚΑΡΙΟΥ)</t>
  </si>
  <si>
    <t>ΟΡΦΑΝΙΔΗΣ (ΚΑΤΩ ΠΟΛΕΜΙΔΙΑ)</t>
  </si>
  <si>
    <t>ΑΛΦΑ ΜΕΓΑ(ΓΕΩΡΓΙΟΥ ΓΡΙΒΑ ΔΙΓΕΝΗ)</t>
  </si>
  <si>
    <t>CARREFOUR (COLUMBIA)</t>
  </si>
  <si>
    <t>ΚΑΡΣΕΡΑΣ (ΚΑΤΩ ΠΟΛΕΜΙΔΙΑ)</t>
  </si>
  <si>
    <t>E &amp; S (ΚΑΨΑΛΟΥ)</t>
  </si>
  <si>
    <t xml:space="preserve">DEBENHAMS (OLYMPIA) 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</si>
  <si>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156</t>
    </r>
    <r>
      <rPr>
        <b/>
        <sz val="12"/>
        <color indexed="8"/>
        <rFont val="Arial"/>
        <family val="2"/>
      </rPr>
      <t xml:space="preserve"> 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</si>
  <si>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t>ΧΑΛΛΟΥΜΙΑ, ΤΥΡΙΑ ΚΑΙ ΒΟΥΤΥΡΑ</t>
  </si>
  <si>
    <t xml:space="preserve">ΚΑΦΕΣ,ΤΣΑΙ, ΖΑΧΑΡΗ ΚΑΙ ΡΟΦΗΜΑΤΑ </t>
  </si>
  <si>
    <t>ΟΙΝΟΠΝΕΥΜΑΤΟΔΗ ΠΟΤΑ</t>
  </si>
  <si>
    <t>ΚΑΤΕΨΥΓΜΕΝΑ ΛΑΧΑΝΙΚΑ, ΨΑΡΙΑ ΚΑΙ ΑΛΛΑ ΤΡΟΦΙΜΑ</t>
  </si>
  <si>
    <t>ΚΟΚΚΙΝΟΣ (ΠΑΡΑΛΙΜΝΙ)</t>
  </si>
  <si>
    <t>ΟΡΦΑΝΙΔΗΣ (ΠΑΡΑΛΙΜΝΙ)</t>
  </si>
  <si>
    <t>CARREFOUR (ΠΑΡΑΛΙΜΝΙ)</t>
  </si>
  <si>
    <r>
      <t>ΣΥΝΟΛΙΚΟ ΚΟΣΤΟΣ ΑΓΟΡΑΣ ΚΑΙ ΔΕΙΚΤΗΣ ΤΙΜΩΝ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176 </t>
    </r>
    <r>
      <rPr>
        <b/>
        <sz val="11"/>
        <color indexed="8"/>
        <rFont val="Arial"/>
        <family val="2"/>
      </rPr>
      <t>ΚΟΙΝΩΝ ΠΡΟΪΟΝΤΩΝ ΑΝΑ ΥΠΕΡΑΓΟΡΑ ΑΝΑ ΚΑΤΗΓΟΡΙΑ - ΑΜΜΟΧΩΣΤΟΣ</t>
    </r>
  </si>
  <si>
    <t>ΟΡΦΑΝΙΔΗΣ (THE PAPHOS MALL)</t>
  </si>
  <si>
    <t>ΑΛΦΑ ΜΕΓΑ(ΛΕΩΦ.ΔΗΜΟΚΡΑΤΙΑΣ)</t>
  </si>
  <si>
    <t>CARREFOUR(ΛΕΩΦ.ΕΛΛΑΔΟΣ)</t>
  </si>
  <si>
    <t>E &amp; S (ΑΦΡΟΔΙΤΗ)</t>
  </si>
  <si>
    <t>DEBENHAMS (ΚΟΡΟΙΒΟΣ)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</si>
  <si>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112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ΠΑΦΟΣ</t>
    </r>
  </si>
  <si>
    <t>ΧΑΛΛΟΥΜΙΑ, ΤΥΡΙΑ &amp; ΒΟΥΤΥΡΑ</t>
  </si>
  <si>
    <t>ΚΑΦΕΣ,ΤΣΑΙ, ΖΑΧΑΡΗ ΚΑΙ ΡΟΦΗΜΑΤΑ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</si>
</sst>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49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60" fillId="0" borderId="0" xfId="101">
      <alignment/>
      <protection/>
    </xf>
    <xf numFmtId="0" fontId="61" fillId="0" borderId="0" xfId="101" applyFont="1" applyAlignment="1">
      <alignment horizontal="left" vertical="center" readingOrder="1"/>
      <protection/>
    </xf>
    <xf numFmtId="49" fontId="61" fillId="0" borderId="0" xfId="101" applyNumberFormat="1" applyFont="1" applyAlignment="1">
      <alignment horizontal="left" vertical="center" readingOrder="1"/>
      <protection/>
    </xf>
    <xf numFmtId="0" fontId="62" fillId="0" borderId="0" xfId="101" applyFont="1">
      <alignment/>
      <protection/>
    </xf>
    <xf numFmtId="0" fontId="63" fillId="0" borderId="0" xfId="101" applyFont="1" applyAlignment="1">
      <alignment horizontal="left" vertical="center" readingOrder="1"/>
      <protection/>
    </xf>
    <xf numFmtId="0" fontId="64" fillId="0" borderId="13" xfId="101" applyFont="1" applyBorder="1" applyAlignment="1">
      <alignment horizontal="right"/>
      <protection/>
    </xf>
    <xf numFmtId="49" fontId="64" fillId="0" borderId="12" xfId="101" applyNumberFormat="1" applyFont="1" applyBorder="1" applyAlignment="1">
      <alignment horizontal="left"/>
      <protection/>
    </xf>
    <xf numFmtId="0" fontId="60" fillId="0" borderId="12" xfId="101" applyBorder="1" applyAlignment="1">
      <alignment horizontal="center"/>
      <protection/>
    </xf>
    <xf numFmtId="0" fontId="60" fillId="0" borderId="12" xfId="101" applyBorder="1">
      <alignment/>
      <protection/>
    </xf>
    <xf numFmtId="0" fontId="60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5" fillId="0" borderId="0" xfId="101" applyFont="1" applyBorder="1" applyAlignment="1">
      <alignment horizontal="center" vertical="center"/>
      <protection/>
    </xf>
    <xf numFmtId="0" fontId="66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60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60" fillId="0" borderId="37" xfId="101" applyNumberFormat="1" applyBorder="1" applyAlignment="1">
      <alignment horizontal="center" vertical="center"/>
      <protection/>
    </xf>
    <xf numFmtId="2" fontId="60" fillId="0" borderId="38" xfId="101" applyNumberFormat="1" applyBorder="1" applyAlignment="1">
      <alignment horizontal="center" vertical="center"/>
      <protection/>
    </xf>
    <xf numFmtId="2" fontId="60" fillId="0" borderId="44" xfId="101" applyNumberFormat="1" applyBorder="1" applyAlignment="1">
      <alignment horizontal="center" vertical="center"/>
      <protection/>
    </xf>
    <xf numFmtId="180" fontId="60" fillId="0" borderId="45" xfId="101" applyNumberFormat="1" applyBorder="1">
      <alignment/>
      <protection/>
    </xf>
    <xf numFmtId="0" fontId="60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60" fillId="0" borderId="27" xfId="101" applyNumberFormat="1" applyBorder="1" applyAlignment="1">
      <alignment horizontal="center" vertical="center"/>
      <protection/>
    </xf>
    <xf numFmtId="2" fontId="60" fillId="0" borderId="24" xfId="101" applyNumberFormat="1" applyBorder="1" applyAlignment="1">
      <alignment horizontal="center" vertical="center"/>
      <protection/>
    </xf>
    <xf numFmtId="2" fontId="60" fillId="0" borderId="43" xfId="101" applyNumberFormat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60" fillId="0" borderId="17" xfId="101" applyNumberFormat="1" applyBorder="1" applyAlignment="1">
      <alignment horizontal="center" vertical="center"/>
      <protection/>
    </xf>
    <xf numFmtId="2" fontId="60" fillId="0" borderId="48" xfId="101" applyNumberFormat="1" applyBorder="1" applyAlignment="1">
      <alignment horizontal="center" vertical="center"/>
      <protection/>
    </xf>
    <xf numFmtId="2" fontId="60" fillId="0" borderId="49" xfId="101" applyNumberFormat="1" applyBorder="1" applyAlignment="1">
      <alignment horizontal="center" vertical="center"/>
      <protection/>
    </xf>
    <xf numFmtId="180" fontId="60" fillId="0" borderId="50" xfId="101" applyNumberFormat="1" applyBorder="1">
      <alignment/>
      <protection/>
    </xf>
    <xf numFmtId="0" fontId="60" fillId="0" borderId="51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 vertical="center"/>
      <protection/>
    </xf>
    <xf numFmtId="180" fontId="60" fillId="0" borderId="49" xfId="101" applyNumberFormat="1" applyBorder="1" applyAlignment="1">
      <alignment horizontal="center" vertical="center"/>
      <protection/>
    </xf>
    <xf numFmtId="180" fontId="60" fillId="0" borderId="52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60" fillId="0" borderId="53" xfId="101" applyBorder="1" applyAlignment="1">
      <alignment horizontal="center" vertic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60" fillId="0" borderId="23" xfId="101" applyNumberFormat="1" applyBorder="1" applyAlignment="1">
      <alignment horizontal="center"/>
      <protection/>
    </xf>
    <xf numFmtId="2" fontId="60" fillId="0" borderId="24" xfId="101" applyNumberFormat="1" applyBorder="1" applyAlignment="1">
      <alignment horizontal="center"/>
      <protection/>
    </xf>
    <xf numFmtId="180" fontId="60" fillId="0" borderId="54" xfId="101" applyNumberFormat="1" applyBorder="1">
      <alignment/>
      <protection/>
    </xf>
    <xf numFmtId="0" fontId="60" fillId="0" borderId="55" xfId="10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/>
      <protection/>
    </xf>
    <xf numFmtId="180" fontId="60" fillId="0" borderId="27" xfId="101" applyNumberFormat="1" applyBorder="1" applyAlignment="1">
      <alignment horizontal="center"/>
      <protection/>
    </xf>
    <xf numFmtId="2" fontId="60" fillId="0" borderId="28" xfId="101" applyNumberFormat="1" applyBorder="1" applyAlignment="1">
      <alignment horizontal="center"/>
      <protection/>
    </xf>
    <xf numFmtId="180" fontId="60" fillId="0" borderId="56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60" fillId="0" borderId="23" xfId="101" applyNumberFormat="1" applyBorder="1" applyAlignment="1">
      <alignment horizontal="center" vertical="center"/>
      <protection/>
    </xf>
    <xf numFmtId="180" fontId="60" fillId="0" borderId="54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60" fillId="0" borderId="28" xfId="101" applyNumberFormat="1" applyBorder="1" applyAlignment="1">
      <alignment horizontal="center" vertical="center"/>
      <protection/>
    </xf>
    <xf numFmtId="180" fontId="60" fillId="0" borderId="56" xfId="101" applyNumberFormat="1" applyBorder="1" applyAlignment="1">
      <alignment horizontal="center" vertical="center"/>
      <protection/>
    </xf>
    <xf numFmtId="0" fontId="60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60" fillId="0" borderId="0" xfId="101" applyNumberFormat="1" applyBorder="1" applyAlignment="1">
      <alignment horizontal="center" vertical="center"/>
      <protection/>
    </xf>
    <xf numFmtId="2" fontId="60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7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60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60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24" fillId="0" borderId="47" xfId="101" applyFont="1" applyBorder="1" applyAlignment="1" applyProtection="1">
      <alignment horizontal="left"/>
      <protection/>
    </xf>
    <xf numFmtId="0" fontId="60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8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0" fontId="35" fillId="0" borderId="59" xfId="101" applyFont="1" applyBorder="1" applyAlignment="1">
      <alignment/>
      <protection/>
    </xf>
    <xf numFmtId="49" fontId="67" fillId="0" borderId="0" xfId="101" applyNumberFormat="1" applyFont="1" applyAlignment="1" applyProtection="1">
      <alignment horizontal="left" vertical="center"/>
      <protection locked="0"/>
    </xf>
    <xf numFmtId="0" fontId="60" fillId="0" borderId="0" xfId="101" applyAlignment="1">
      <alignment horizontal="left"/>
      <protection/>
    </xf>
    <xf numFmtId="0" fontId="68" fillId="0" borderId="0" xfId="101" applyFont="1" applyAlignment="1">
      <alignment horizontal="left" vertical="center" readingOrder="1"/>
      <protection/>
    </xf>
    <xf numFmtId="0" fontId="68" fillId="0" borderId="0" xfId="101" applyFont="1" applyAlignment="1">
      <alignment horizontal="center" vertical="center" readingOrder="1"/>
      <protection/>
    </xf>
    <xf numFmtId="0" fontId="69" fillId="0" borderId="0" xfId="101" applyFont="1" applyAlignment="1">
      <alignment horizontal="center" vertical="center"/>
      <protection/>
    </xf>
    <xf numFmtId="0" fontId="70" fillId="0" borderId="0" xfId="101" applyFont="1">
      <alignment/>
      <protection/>
    </xf>
    <xf numFmtId="0" fontId="60" fillId="0" borderId="0" xfId="101" applyBorder="1">
      <alignment/>
      <protection/>
    </xf>
    <xf numFmtId="0" fontId="71" fillId="0" borderId="0" xfId="101" applyFont="1" applyAlignment="1">
      <alignment horizontal="right" vertical="top"/>
      <protection/>
    </xf>
    <xf numFmtId="49" fontId="71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60" xfId="101" applyFont="1" applyBorder="1" applyAlignment="1" applyProtection="1">
      <alignment horizontal="center" vertical="center"/>
      <protection locked="0"/>
    </xf>
    <xf numFmtId="0" fontId="36" fillId="0" borderId="61" xfId="101" applyFont="1" applyBorder="1" applyAlignment="1" applyProtection="1">
      <alignment horizontal="center" vertical="center" wrapText="1"/>
      <protection locked="0"/>
    </xf>
    <xf numFmtId="0" fontId="36" fillId="0" borderId="62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3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4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5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6" xfId="101" applyFont="1" applyBorder="1" applyAlignment="1">
      <alignment horizontal="center" vertical="center"/>
      <protection/>
    </xf>
    <xf numFmtId="0" fontId="71" fillId="0" borderId="0" xfId="101" applyFont="1" applyBorder="1" applyAlignment="1">
      <alignment horizontal="center" vertical="center"/>
      <protection/>
    </xf>
    <xf numFmtId="0" fontId="36" fillId="0" borderId="67" xfId="101" applyFont="1" applyBorder="1" applyAlignment="1" applyProtection="1">
      <alignment horizontal="center" vertical="center"/>
      <protection locked="0"/>
    </xf>
    <xf numFmtId="0" fontId="36" fillId="0" borderId="68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9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70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71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72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6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60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7" xfId="0" applyFont="1" applyBorder="1" applyAlignment="1" applyProtection="1">
      <alignment horizontal="center" vertical="center"/>
      <protection locked="0"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3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3" xfId="0" applyNumberFormat="1" applyFont="1" applyFill="1" applyBorder="1" applyAlignment="1" applyProtection="1">
      <alignment horizontal="center" vertical="center"/>
      <protection locked="0"/>
    </xf>
    <xf numFmtId="0" fontId="22" fillId="20" borderId="63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4" xfId="0" applyNumberFormat="1" applyFont="1" applyFill="1" applyBorder="1" applyAlignment="1" applyProtection="1">
      <alignment horizontal="center" vertical="center"/>
      <protection locked="0"/>
    </xf>
    <xf numFmtId="0" fontId="22" fillId="20" borderId="64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5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5" xfId="0" applyNumberFormat="1" applyFont="1" applyFill="1" applyBorder="1" applyAlignment="1" applyProtection="1">
      <alignment horizontal="center" vertical="center"/>
      <protection locked="0"/>
    </xf>
    <xf numFmtId="0" fontId="22" fillId="20" borderId="65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60" xfId="0" applyFont="1" applyBorder="1" applyAlignment="1" applyProtection="1">
      <alignment horizontal="center" vertical="center"/>
      <protection locked="0"/>
    </xf>
    <xf numFmtId="0" fontId="19" fillId="0" borderId="61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6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9" xfId="0" applyNumberFormat="1" applyFont="1" applyFill="1" applyBorder="1" applyAlignment="1" applyProtection="1">
      <alignment horizontal="center" vertical="center"/>
      <protection locked="0"/>
    </xf>
    <xf numFmtId="0" fontId="22" fillId="24" borderId="69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3" xfId="0" applyFont="1" applyBorder="1" applyAlignment="1" applyProtection="1">
      <alignment horizontal="center" vertical="center"/>
      <protection locked="0"/>
    </xf>
    <xf numFmtId="0" fontId="19" fillId="0" borderId="74" xfId="0" applyFont="1" applyBorder="1" applyAlignment="1" applyProtection="1">
      <alignment horizontal="center" vertical="center" wrapText="1"/>
      <protection locked="0"/>
    </xf>
    <xf numFmtId="180" fontId="22" fillId="25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6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9" xfId="0" applyNumberFormat="1" applyFont="1" applyFill="1" applyBorder="1" applyAlignment="1" applyProtection="1">
      <alignment horizontal="center" vertical="center"/>
      <protection locked="0"/>
    </xf>
    <xf numFmtId="0" fontId="22" fillId="20" borderId="69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2" fillId="0" borderId="0" xfId="101" applyNumberFormat="1" applyFont="1" applyAlignment="1" applyProtection="1">
      <alignment horizontal="left" vertical="center"/>
      <protection locked="0"/>
    </xf>
    <xf numFmtId="0" fontId="60" fillId="24" borderId="21" xfId="101" applyFill="1" applyBorder="1" applyAlignment="1">
      <alignment horizontal="center" vertical="center"/>
      <protection/>
    </xf>
    <xf numFmtId="0" fontId="19" fillId="0" borderId="75" xfId="0" applyFont="1" applyBorder="1" applyAlignment="1" applyProtection="1">
      <alignment horizontal="center" vertical="center" wrapText="1"/>
      <protection locked="0"/>
    </xf>
    <xf numFmtId="0" fontId="19" fillId="0" borderId="76" xfId="0" applyFont="1" applyBorder="1" applyAlignment="1" applyProtection="1">
      <alignment horizontal="center" vertical="center" wrapText="1"/>
      <protection locked="0"/>
    </xf>
    <xf numFmtId="0" fontId="19" fillId="0" borderId="77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8" xfId="0" applyFont="1" applyBorder="1" applyAlignment="1" applyProtection="1">
      <alignment horizontal="center" vertical="center" wrapText="1"/>
      <protection locked="0"/>
    </xf>
    <xf numFmtId="0" fontId="60" fillId="0" borderId="49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/>
      <protection/>
    </xf>
    <xf numFmtId="180" fontId="60" fillId="0" borderId="49" xfId="101" applyNumberFormat="1" applyBorder="1" applyAlignment="1">
      <alignment horizontal="center"/>
      <protection/>
    </xf>
    <xf numFmtId="2" fontId="60" fillId="0" borderId="49" xfId="101" applyNumberFormat="1" applyBorder="1" applyAlignment="1">
      <alignment horizontal="center"/>
      <protection/>
    </xf>
    <xf numFmtId="180" fontId="60" fillId="0" borderId="49" xfId="101" applyNumberFormat="1" applyBorder="1">
      <alignment/>
      <protection/>
    </xf>
    <xf numFmtId="0" fontId="60" fillId="0" borderId="79" xfId="101" applyBorder="1" applyAlignment="1">
      <alignment horizontal="center" vertical="center"/>
      <protection/>
    </xf>
    <xf numFmtId="0" fontId="24" fillId="0" borderId="80" xfId="101" applyFont="1" applyBorder="1" applyAlignment="1" applyProtection="1">
      <alignment horizontal="left" vertical="center"/>
      <protection/>
    </xf>
    <xf numFmtId="180" fontId="60" fillId="0" borderId="80" xfId="101" applyNumberFormat="1" applyBorder="1" applyAlignment="1">
      <alignment horizontal="center" vertical="center"/>
      <protection/>
    </xf>
    <xf numFmtId="2" fontId="60" fillId="0" borderId="80" xfId="101" applyNumberFormat="1" applyBorder="1" applyAlignment="1">
      <alignment horizontal="center" vertical="center"/>
      <protection/>
    </xf>
    <xf numFmtId="180" fontId="60" fillId="0" borderId="78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60" fillId="0" borderId="23" xfId="101" applyNumberFormat="1" applyBorder="1" applyAlignment="1">
      <alignment horizontal="left" vertical="center"/>
      <protection/>
    </xf>
    <xf numFmtId="180" fontId="60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72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71" xfId="101" applyNumberFormat="1" applyFont="1" applyBorder="1" applyAlignment="1" applyProtection="1">
      <alignment horizontal="center" vertical="center" wrapText="1"/>
      <protection locked="0"/>
    </xf>
    <xf numFmtId="4" fontId="37" fillId="0" borderId="72" xfId="101" applyNumberFormat="1" applyFont="1" applyBorder="1" applyAlignment="1" applyProtection="1">
      <alignment horizontal="center" vertical="center"/>
      <protection locked="0"/>
    </xf>
    <xf numFmtId="0" fontId="71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81" xfId="101" applyFont="1" applyBorder="1" applyAlignment="1" applyProtection="1">
      <alignment horizontal="left" vertical="center" wrapText="1"/>
      <protection locked="0"/>
    </xf>
    <xf numFmtId="0" fontId="26" fillId="0" borderId="48" xfId="101" applyFont="1" applyBorder="1" applyAlignment="1" applyProtection="1">
      <alignment horizontal="center" vertical="center" wrapText="1"/>
      <protection locked="0"/>
    </xf>
    <xf numFmtId="0" fontId="32" fillId="20" borderId="72" xfId="101" applyFont="1" applyFill="1" applyBorder="1" applyAlignment="1" applyProtection="1">
      <alignment horizontal="center" vertical="center" wrapText="1"/>
      <protection locked="0"/>
    </xf>
    <xf numFmtId="180" fontId="60" fillId="0" borderId="27" xfId="101" applyNumberFormat="1" applyBorder="1" applyAlignment="1">
      <alignment horizontal="left" vertical="top"/>
      <protection/>
    </xf>
    <xf numFmtId="180" fontId="22" fillId="24" borderId="82" xfId="0" applyNumberFormat="1" applyFont="1" applyFill="1" applyBorder="1" applyAlignment="1" applyProtection="1">
      <alignment horizontal="left" vertical="center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4" fontId="22" fillId="0" borderId="82" xfId="0" applyNumberFormat="1" applyFont="1" applyFill="1" applyBorder="1" applyAlignment="1" applyProtection="1">
      <alignment horizontal="center" vertical="center"/>
      <protection locked="0"/>
    </xf>
    <xf numFmtId="0" fontId="22" fillId="0" borderId="82" xfId="0" applyNumberFormat="1" applyFont="1" applyFill="1" applyBorder="1" applyAlignment="1" applyProtection="1">
      <alignment horizontal="center" vertical="center"/>
      <protection locked="0"/>
    </xf>
    <xf numFmtId="0" fontId="22" fillId="0" borderId="84" xfId="0" applyNumberFormat="1" applyFont="1" applyFill="1" applyBorder="1" applyAlignment="1" applyProtection="1">
      <alignment horizontal="center" vertical="center"/>
      <protection locked="0"/>
    </xf>
    <xf numFmtId="0" fontId="24" fillId="0" borderId="85" xfId="101" applyFont="1" applyBorder="1" applyAlignment="1" applyProtection="1">
      <alignment horizontal="left"/>
      <protection/>
    </xf>
    <xf numFmtId="180" fontId="27" fillId="0" borderId="33" xfId="101" applyNumberFormat="1" applyFont="1" applyBorder="1" applyAlignment="1">
      <alignment horizontal="center"/>
      <protection/>
    </xf>
    <xf numFmtId="2" fontId="27" fillId="0" borderId="57" xfId="101" applyNumberFormat="1" applyFont="1" applyBorder="1" applyAlignment="1">
      <alignment horizontal="center"/>
      <protection/>
    </xf>
    <xf numFmtId="180" fontId="27" fillId="0" borderId="86" xfId="101" applyNumberFormat="1" applyFont="1" applyBorder="1">
      <alignment/>
      <protection/>
    </xf>
    <xf numFmtId="180" fontId="37" fillId="0" borderId="69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82" xfId="0" applyNumberFormat="1" applyFont="1" applyFill="1" applyBorder="1" applyAlignment="1" applyProtection="1">
      <alignment horizontal="left" vertical="center"/>
      <protection locked="0"/>
    </xf>
    <xf numFmtId="180" fontId="60" fillId="0" borderId="37" xfId="101" applyNumberFormat="1" applyBorder="1" applyAlignment="1">
      <alignment horizontal="left" vertical="center"/>
      <protection/>
    </xf>
    <xf numFmtId="180" fontId="60" fillId="0" borderId="87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60" fillId="0" borderId="37" xfId="101" applyNumberFormat="1" applyBorder="1" applyAlignment="1">
      <alignment horizontal="center" vertical="center" wrapText="1"/>
      <protection/>
    </xf>
    <xf numFmtId="180" fontId="60" fillId="0" borderId="27" xfId="101" applyNumberFormat="1" applyBorder="1" applyAlignment="1">
      <alignment horizontal="center" vertical="top"/>
      <protection/>
    </xf>
    <xf numFmtId="2" fontId="27" fillId="0" borderId="88" xfId="101" applyNumberFormat="1" applyFont="1" applyBorder="1" applyAlignment="1">
      <alignment horizontal="center"/>
      <protection/>
    </xf>
    <xf numFmtId="0" fontId="60" fillId="0" borderId="89" xfId="10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59" xfId="101" applyFont="1" applyBorder="1" applyAlignment="1">
      <alignment horizontal="center"/>
      <protection/>
    </xf>
    <xf numFmtId="0" fontId="67" fillId="0" borderId="90" xfId="101" applyFont="1" applyBorder="1" applyAlignment="1">
      <alignment horizontal="right" vertical="center"/>
      <protection/>
    </xf>
    <xf numFmtId="0" fontId="72" fillId="0" borderId="0" xfId="101" applyFont="1" applyAlignment="1">
      <alignment horizontal="center"/>
      <protection/>
    </xf>
    <xf numFmtId="0" fontId="39" fillId="0" borderId="59" xfId="101" applyFont="1" applyBorder="1" applyAlignment="1">
      <alignment horizont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2" fillId="0" borderId="0" xfId="101" applyFont="1" applyBorder="1" applyAlignment="1">
      <alignment horizontal="right" vertical="center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79" xfId="101" applyFont="1" applyFill="1" applyBorder="1" applyAlignment="1" applyProtection="1">
      <alignment horizontal="center" vertical="center"/>
      <protection/>
    </xf>
    <xf numFmtId="0" fontId="32" fillId="20" borderId="78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51" xfId="101" applyFont="1" applyFill="1" applyBorder="1" applyAlignment="1" applyProtection="1">
      <alignment horizontal="center" vertical="center"/>
      <protection/>
    </xf>
    <xf numFmtId="0" fontId="32" fillId="20" borderId="52" xfId="101" applyFont="1" applyFill="1" applyBorder="1" applyAlignment="1" applyProtection="1">
      <alignment horizontal="center" vertical="center"/>
      <protection/>
    </xf>
    <xf numFmtId="0" fontId="32" fillId="20" borderId="79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94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24" fillId="20" borderId="87" xfId="67" applyFill="1" applyBorder="1" applyAlignment="1">
      <alignment horizontal="center" vertical="center"/>
    </xf>
    <xf numFmtId="0" fontId="24" fillId="20" borderId="56" xfId="67" applyFill="1" applyBorder="1" applyAlignment="1">
      <alignment horizontal="center" vertical="center"/>
    </xf>
    <xf numFmtId="0" fontId="24" fillId="20" borderId="95" xfId="67" applyFill="1" applyBorder="1" applyAlignment="1">
      <alignment horizontal="center" vertical="center"/>
    </xf>
    <xf numFmtId="0" fontId="32" fillId="20" borderId="93" xfId="67" applyFont="1" applyFill="1" applyBorder="1" applyAlignment="1">
      <alignment horizontal="center" vertical="top" wrapText="1"/>
    </xf>
    <xf numFmtId="0" fontId="32" fillId="20" borderId="91" xfId="67" applyFont="1" applyFill="1" applyBorder="1" applyAlignment="1">
      <alignment horizontal="center" vertical="top" wrapText="1"/>
    </xf>
    <xf numFmtId="0" fontId="32" fillId="20" borderId="94" xfId="67" applyFont="1" applyFill="1" applyBorder="1" applyAlignment="1">
      <alignment horizontal="center" vertical="top" wrapText="1"/>
    </xf>
    <xf numFmtId="0" fontId="32" fillId="20" borderId="92" xfId="67" applyFont="1" applyFill="1" applyBorder="1" applyAlignment="1">
      <alignment horizontal="center" vertical="top" wrapText="1"/>
    </xf>
    <xf numFmtId="0" fontId="73" fillId="24" borderId="13" xfId="67" applyFont="1" applyFill="1" applyBorder="1" applyAlignment="1">
      <alignment horizontal="center" vertical="center"/>
    </xf>
    <xf numFmtId="0" fontId="73" fillId="24" borderId="12" xfId="67" applyFont="1" applyFill="1" applyBorder="1" applyAlignment="1">
      <alignment horizontal="center" vertical="center"/>
    </xf>
    <xf numFmtId="0" fontId="73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96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7" xfId="101" applyFont="1" applyFill="1" applyBorder="1" applyAlignment="1">
      <alignment horizontal="center" vertical="center" wrapText="1"/>
      <protection/>
    </xf>
    <xf numFmtId="0" fontId="60" fillId="20" borderId="98" xfId="101" applyFill="1" applyBorder="1" applyAlignment="1">
      <alignment horizontal="center" vertical="center"/>
      <protection/>
    </xf>
    <xf numFmtId="0" fontId="60" fillId="20" borderId="99" xfId="101" applyFill="1" applyBorder="1" applyAlignment="1">
      <alignment horizontal="center" vertical="center"/>
      <protection/>
    </xf>
    <xf numFmtId="0" fontId="60" fillId="20" borderId="87" xfId="101" applyFill="1" applyBorder="1" applyAlignment="1">
      <alignment horizontal="center" vertical="center"/>
      <protection/>
    </xf>
    <xf numFmtId="0" fontId="60" fillId="20" borderId="56" xfId="101" applyFill="1" applyBorder="1" applyAlignment="1">
      <alignment horizontal="center" vertical="center"/>
      <protection/>
    </xf>
    <xf numFmtId="0" fontId="60" fillId="20" borderId="95" xfId="101" applyFill="1" applyBorder="1" applyAlignment="1">
      <alignment horizontal="center" vertical="center"/>
      <protection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100" xfId="101" applyFont="1" applyFill="1" applyBorder="1" applyAlignment="1" applyProtection="1">
      <alignment horizontal="center" vertical="center"/>
      <protection/>
    </xf>
    <xf numFmtId="0" fontId="32" fillId="20" borderId="101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32" fillId="20" borderId="94" xfId="101" applyFont="1" applyFill="1" applyBorder="1" applyAlignment="1">
      <alignment horizontal="center" vertical="top" wrapText="1"/>
      <protection/>
    </xf>
    <xf numFmtId="0" fontId="32" fillId="20" borderId="92" xfId="101" applyFont="1" applyFill="1" applyBorder="1" applyAlignment="1">
      <alignment horizontal="center" vertical="top" wrapText="1"/>
      <protection/>
    </xf>
    <xf numFmtId="0" fontId="32" fillId="20" borderId="78" xfId="101" applyFont="1" applyFill="1" applyBorder="1" applyAlignment="1">
      <alignment horizontal="center" vertical="top" wrapText="1"/>
      <protection/>
    </xf>
    <xf numFmtId="0" fontId="32" fillId="20" borderId="54" xfId="101" applyFont="1" applyFill="1" applyBorder="1" applyAlignment="1">
      <alignment horizontal="center" vertical="top" wrapText="1"/>
      <protection/>
    </xf>
    <xf numFmtId="0" fontId="30" fillId="0" borderId="51" xfId="67" applyFont="1" applyBorder="1" applyAlignment="1">
      <alignment horizontal="center" vertical="center"/>
    </xf>
    <xf numFmtId="0" fontId="30" fillId="0" borderId="49" xfId="67" applyFont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96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7" xfId="101" applyFont="1" applyFill="1" applyBorder="1" applyAlignment="1">
      <alignment horizontal="center" vertical="top" wrapText="1"/>
      <protection/>
    </xf>
    <xf numFmtId="0" fontId="60" fillId="20" borderId="58" xfId="101" applyFill="1" applyBorder="1" applyAlignment="1">
      <alignment horizontal="center" vertical="center"/>
      <protection/>
    </xf>
    <xf numFmtId="0" fontId="60" fillId="20" borderId="45" xfId="101" applyFill="1" applyBorder="1" applyAlignment="1">
      <alignment horizontal="center" vertical="center"/>
      <protection/>
    </xf>
    <xf numFmtId="0" fontId="60" fillId="20" borderId="50" xfId="101" applyFill="1" applyBorder="1" applyAlignment="1">
      <alignment horizontal="center" vertical="center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5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95"/>
          <c:w val="0.998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188 ΚΟΙΝΩΝ ΠΡΟΪΟΝΤΩΝ ΑΝΑ ΥΠΕΡΑΓOΡΑ ΛΕΥΚΩΣΙΑΣ 09/10/2012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36590884"/>
        <c:axId val="5305605"/>
      </c:barChart>
      <c:catAx>
        <c:axId val="36590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5605"/>
        <c:crosses val="autoZero"/>
        <c:auto val="1"/>
        <c:lblOffset val="100"/>
        <c:tickLblSkip val="1"/>
        <c:noMultiLvlLbl val="0"/>
      </c:catAx>
      <c:valAx>
        <c:axId val="5305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590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176 ΚΟΙΝΑ ΠΡΟΪΟΝΤΑ _ΑΜΜΟΧΩΣΤΟΣ  09/10/2012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42756462"/>
        <c:axId val="21199231"/>
      </c:barChart>
      <c:catAx>
        <c:axId val="4275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99231"/>
        <c:crosses val="autoZero"/>
        <c:auto val="1"/>
        <c:lblOffset val="100"/>
        <c:tickLblSkip val="1"/>
        <c:noMultiLvlLbl val="0"/>
      </c:catAx>
      <c:valAx>
        <c:axId val="211992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56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7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4002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43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188 ΚΟΙΝΑ ΠΡΟΪΟΝΤΑ _ΛΕΥΚΩΣΙΑ 09/10/2012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33984030"/>
        <c:axId val="58041519"/>
      </c:barChart>
      <c:catAx>
        <c:axId val="33984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41519"/>
        <c:crosses val="autoZero"/>
        <c:auto val="1"/>
        <c:lblOffset val="100"/>
        <c:tickLblSkip val="1"/>
        <c:noMultiLvlLbl val="0"/>
      </c:catAx>
      <c:valAx>
        <c:axId val="58041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84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4195"/>
          <c:w val="0.431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156 ΚΟΙΝΩΝ ΠΡΟΪΟΝΤΩΝ ΑΝΑ ΥΠΕΡΑΓOΡΑ ΛΕΜΕΣΟΥ 09/10/2012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20032248"/>
        <c:axId val="987449"/>
      </c:barChart>
      <c:catAx>
        <c:axId val="20032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7449"/>
        <c:crosses val="autoZero"/>
        <c:auto val="1"/>
        <c:lblOffset val="100"/>
        <c:tickLblSkip val="1"/>
        <c:noMultiLvlLbl val="0"/>
      </c:catAx>
      <c:valAx>
        <c:axId val="987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32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156 ΚΟΙΝΑ ΠΡΟΪΟΝΤΑ _ΛΕΜΕΣΟΣ 09/10/2012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56284594"/>
        <c:axId val="54105251"/>
      </c:barChart>
      <c:catAx>
        <c:axId val="56284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05251"/>
        <c:crosses val="autoZero"/>
        <c:auto val="1"/>
        <c:lblOffset val="100"/>
        <c:tickLblSkip val="1"/>
        <c:noMultiLvlLbl val="0"/>
      </c:catAx>
      <c:valAx>
        <c:axId val="54105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84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164 ΚΟΙΝΩΝ ΠΡΟΪΟΝΤΩΝ ΑΝΑ ΥΠΕΡΑΓOΡΑ ΛΑΡΝΑΚΑΣ 09/10/2012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64100428"/>
        <c:axId val="29845741"/>
      </c:barChart>
      <c:catAx>
        <c:axId val="6410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45741"/>
        <c:crosses val="autoZero"/>
        <c:auto val="1"/>
        <c:lblOffset val="100"/>
        <c:tickLblSkip val="1"/>
        <c:noMultiLvlLbl val="0"/>
      </c:catAx>
      <c:valAx>
        <c:axId val="29845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00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164 ΚΟΙΝΑ ΠΡΟΪΟΝΤΑ _ΛΑΡΝΑΚΑ 09/10/2012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23485638"/>
        <c:axId val="63612951"/>
      </c:barChart>
      <c:catAx>
        <c:axId val="2348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612951"/>
        <c:crosses val="autoZero"/>
        <c:auto val="1"/>
        <c:lblOffset val="100"/>
        <c:tickLblSkip val="1"/>
        <c:noMultiLvlLbl val="0"/>
      </c:catAx>
      <c:valAx>
        <c:axId val="63612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85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112 ΚΟΙΝΩΝ ΠΡΟΪΟΝΤΩΝ ΑΝΑ ΥΠΕΡΑΓOΡΑ ΠΑΦΟΥ 09/10/2012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2059552"/>
        <c:axId val="50285601"/>
      </c:barChart>
      <c:catAx>
        <c:axId val="205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85601"/>
        <c:crosses val="autoZero"/>
        <c:auto val="1"/>
        <c:lblOffset val="100"/>
        <c:tickLblSkip val="1"/>
        <c:noMultiLvlLbl val="0"/>
      </c:catAx>
      <c:valAx>
        <c:axId val="50285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9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112 ΚΟΙΝΑ ΠΡΟΪΟΝΤΑ _ΠΑΦΟΣ 09/10/2012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47706970"/>
        <c:axId val="34942731"/>
      </c:barChart>
      <c:catAx>
        <c:axId val="47706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42731"/>
        <c:crosses val="autoZero"/>
        <c:auto val="1"/>
        <c:lblOffset val="100"/>
        <c:tickLblSkip val="1"/>
        <c:noMultiLvlLbl val="0"/>
      </c:catAx>
      <c:valAx>
        <c:axId val="34942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06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176 ΚΟΙΝΩΝ ΠΡΟΪΟΝΤΩΝ ΑΝΑ ΥΠΕΡΑΓOΡΑ ΑΜΜΟΧΩΣΤΟΥ 09/10/2012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45578612"/>
        <c:axId val="47844053"/>
      </c:barChart>
      <c:catAx>
        <c:axId val="4557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44053"/>
        <c:crosses val="autoZero"/>
        <c:auto val="1"/>
        <c:lblOffset val="100"/>
        <c:tickLblSkip val="1"/>
        <c:noMultiLvlLbl val="0"/>
      </c:catAx>
      <c:valAx>
        <c:axId val="47844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578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="55" zoomScaleNormal="55" zoomScaleSheetLayoutView="55" zoomScalePageLayoutView="0" workbookViewId="0" topLeftCell="A1">
      <pane ySplit="3" topLeftCell="A22" activePane="bottomLeft" state="frozen"/>
      <selection pane="topLeft" activeCell="A1" sqref="A1"/>
      <selection pane="bottomLeft" activeCell="E34" activeCellId="1" sqref="A34:A38 E34:E38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88"/>
      <c r="B1" s="288"/>
      <c r="C1" s="288"/>
      <c r="D1" s="288"/>
      <c r="E1" s="288"/>
    </row>
    <row r="2" spans="1:5" ht="27.75">
      <c r="A2" s="289" t="s">
        <v>67</v>
      </c>
      <c r="B2" s="289"/>
      <c r="C2" s="289"/>
      <c r="D2" s="289"/>
      <c r="E2" s="289"/>
    </row>
    <row r="3" spans="1:5" ht="34.5" customHeight="1">
      <c r="A3" s="233" t="s">
        <v>72</v>
      </c>
      <c r="B3" s="234">
        <v>41191</v>
      </c>
      <c r="C3" s="5"/>
      <c r="D3" s="5"/>
      <c r="E3" s="5"/>
    </row>
    <row r="4" spans="1:5" ht="21.75" customHeight="1" thickBot="1">
      <c r="A4" s="233"/>
      <c r="B4" s="234"/>
      <c r="C4" s="5"/>
      <c r="D4" s="5"/>
      <c r="E4" s="5"/>
    </row>
    <row r="5" spans="1:5" ht="22.5" thickBot="1">
      <c r="A5" s="187" t="s">
        <v>60</v>
      </c>
      <c r="B5" s="188">
        <v>188</v>
      </c>
      <c r="C5" s="185" t="s">
        <v>71</v>
      </c>
      <c r="D5" s="185"/>
      <c r="E5" s="186"/>
    </row>
    <row r="6" spans="1:5" ht="62.25" customHeight="1" thickBot="1">
      <c r="A6" s="189" t="s">
        <v>0</v>
      </c>
      <c r="B6" s="190" t="s">
        <v>2</v>
      </c>
      <c r="C6" s="237" t="s">
        <v>1</v>
      </c>
      <c r="D6" s="190" t="s">
        <v>4</v>
      </c>
      <c r="E6" s="240" t="s">
        <v>3</v>
      </c>
    </row>
    <row r="7" spans="1:5" ht="24.75" customHeight="1">
      <c r="A7" s="191" t="s">
        <v>107</v>
      </c>
      <c r="B7" s="192">
        <v>505.0362665691625</v>
      </c>
      <c r="C7" s="193">
        <v>100</v>
      </c>
      <c r="D7" s="194">
        <v>95</v>
      </c>
      <c r="E7" s="195">
        <v>11</v>
      </c>
    </row>
    <row r="8" spans="1:5" ht="24.75" customHeight="1">
      <c r="A8" s="196" t="s">
        <v>108</v>
      </c>
      <c r="B8" s="197">
        <v>529.5100000000003</v>
      </c>
      <c r="C8" s="198">
        <v>104.84593583686456</v>
      </c>
      <c r="D8" s="199">
        <v>39</v>
      </c>
      <c r="E8" s="200">
        <v>4</v>
      </c>
    </row>
    <row r="9" spans="1:5" ht="24.75" customHeight="1">
      <c r="A9" s="201" t="s">
        <v>109</v>
      </c>
      <c r="B9" s="202">
        <v>542.86</v>
      </c>
      <c r="C9" s="203">
        <v>107.48931035938935</v>
      </c>
      <c r="D9" s="204">
        <v>26</v>
      </c>
      <c r="E9" s="205">
        <v>1</v>
      </c>
    </row>
    <row r="10" spans="1:5" s="1" customFormat="1" ht="26.25" customHeight="1">
      <c r="A10" s="206" t="s">
        <v>110</v>
      </c>
      <c r="B10" s="207">
        <v>550.27</v>
      </c>
      <c r="C10" s="208">
        <v>108.95653172357731</v>
      </c>
      <c r="D10" s="209">
        <v>16</v>
      </c>
      <c r="E10" s="210">
        <v>1</v>
      </c>
    </row>
    <row r="11" spans="1:5" s="1" customFormat="1" ht="26.25" customHeight="1">
      <c r="A11" s="206" t="s">
        <v>111</v>
      </c>
      <c r="B11" s="207">
        <v>550.6899999999999</v>
      </c>
      <c r="C11" s="208">
        <v>109.03969406810617</v>
      </c>
      <c r="D11" s="209">
        <v>23</v>
      </c>
      <c r="E11" s="210">
        <v>2</v>
      </c>
    </row>
    <row r="12" spans="1:5" s="1" customFormat="1" ht="26.25" customHeight="1" thickBot="1">
      <c r="A12" s="213" t="s">
        <v>112</v>
      </c>
      <c r="B12" s="214">
        <v>587.0599999999998</v>
      </c>
      <c r="C12" s="215">
        <v>116.24115709314206</v>
      </c>
      <c r="D12" s="216">
        <v>8</v>
      </c>
      <c r="E12" s="217">
        <v>0</v>
      </c>
    </row>
    <row r="13" spans="1:5" ht="27" thickBot="1">
      <c r="A13" s="6"/>
      <c r="B13" s="163">
        <f>IF(AND(B7="",B8="",B9="",B10="",B11="",B12=""),"",IF(AND(B7&lt;=B8,B8&lt;=B9,B9&lt;=B10,B10&lt;=B11,B11&lt;=B12),"","ΠΡΟΣΟΧΗ ΤΑΞΙΝΟΜΗΣΗ"))</f>
      </c>
      <c r="C13" s="163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87" t="s">
        <v>62</v>
      </c>
      <c r="B14" s="188">
        <v>156</v>
      </c>
      <c r="C14" s="185" t="s">
        <v>71</v>
      </c>
      <c r="D14" s="185"/>
      <c r="E14" s="186"/>
    </row>
    <row r="15" spans="1:5" ht="66" thickBot="1">
      <c r="A15" s="211" t="s">
        <v>0</v>
      </c>
      <c r="B15" s="212" t="s">
        <v>2</v>
      </c>
      <c r="C15" s="238" t="s">
        <v>1</v>
      </c>
      <c r="D15" s="190" t="s">
        <v>4</v>
      </c>
      <c r="E15" s="241" t="s">
        <v>3</v>
      </c>
    </row>
    <row r="16" spans="1:5" ht="24.75" customHeight="1">
      <c r="A16" s="191" t="s">
        <v>113</v>
      </c>
      <c r="B16" s="192">
        <v>445.9500000000001</v>
      </c>
      <c r="C16" s="193">
        <v>100</v>
      </c>
      <c r="D16" s="194">
        <v>73</v>
      </c>
      <c r="E16" s="195">
        <v>14</v>
      </c>
    </row>
    <row r="17" spans="1:5" ht="24.75" customHeight="1">
      <c r="A17" s="196" t="s">
        <v>114</v>
      </c>
      <c r="B17" s="197">
        <v>458.8399999999998</v>
      </c>
      <c r="C17" s="198">
        <v>102.89045857158867</v>
      </c>
      <c r="D17" s="199">
        <v>36</v>
      </c>
      <c r="E17" s="200">
        <v>4</v>
      </c>
    </row>
    <row r="18" spans="1:5" ht="24.75" customHeight="1">
      <c r="A18" s="196" t="s">
        <v>115</v>
      </c>
      <c r="B18" s="197">
        <v>462.22999999999985</v>
      </c>
      <c r="C18" s="198">
        <v>103.65063347908952</v>
      </c>
      <c r="D18" s="199">
        <v>38</v>
      </c>
      <c r="E18" s="200">
        <v>1</v>
      </c>
    </row>
    <row r="19" spans="1:5" ht="24.75" customHeight="1">
      <c r="A19" s="206" t="s">
        <v>116</v>
      </c>
      <c r="B19" s="207">
        <v>478.74000000000007</v>
      </c>
      <c r="C19" s="208">
        <v>107.35284224688866</v>
      </c>
      <c r="D19" s="209">
        <v>19</v>
      </c>
      <c r="E19" s="210">
        <v>3</v>
      </c>
    </row>
    <row r="20" spans="1:5" ht="24.75" customHeight="1">
      <c r="A20" s="206" t="s">
        <v>117</v>
      </c>
      <c r="B20" s="207">
        <v>483.4599999999998</v>
      </c>
      <c r="C20" s="208">
        <v>108.41125686736174</v>
      </c>
      <c r="D20" s="209">
        <v>11</v>
      </c>
      <c r="E20" s="210">
        <v>0</v>
      </c>
    </row>
    <row r="21" spans="1:5" ht="24.75" customHeight="1" thickBot="1">
      <c r="A21" s="213" t="s">
        <v>118</v>
      </c>
      <c r="B21" s="214">
        <v>484.9099999999998</v>
      </c>
      <c r="C21" s="215">
        <v>108.73640542661727</v>
      </c>
      <c r="D21" s="216">
        <v>11</v>
      </c>
      <c r="E21" s="217">
        <v>1</v>
      </c>
    </row>
    <row r="22" spans="1:5" ht="27" thickBot="1">
      <c r="A22" s="12"/>
      <c r="B22" s="163">
        <f>IF(AND(B16="",B17="",B18="",B19="",B20="",B21=""),"",IF(AND(B16&lt;=B17,B17&lt;=B18,B18&lt;=B19,B19&lt;=B20,B20&lt;=B21),"","ΠΡΟΣΟΧΗ ΤΑΞΙΝΟΜΗΣΗ"))</f>
      </c>
      <c r="C22" s="163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87" t="s">
        <v>63</v>
      </c>
      <c r="B23" s="188">
        <v>164</v>
      </c>
      <c r="C23" s="185" t="s">
        <v>71</v>
      </c>
      <c r="D23" s="185"/>
      <c r="E23" s="186"/>
    </row>
    <row r="24" spans="1:5" ht="66" thickBot="1">
      <c r="A24" s="218" t="s">
        <v>0</v>
      </c>
      <c r="B24" s="219" t="s">
        <v>2</v>
      </c>
      <c r="C24" s="239" t="s">
        <v>1</v>
      </c>
      <c r="D24" s="190" t="s">
        <v>4</v>
      </c>
      <c r="E24" s="241" t="s">
        <v>3</v>
      </c>
    </row>
    <row r="25" spans="1:5" ht="24.75" customHeight="1">
      <c r="A25" s="191" t="s">
        <v>37</v>
      </c>
      <c r="B25" s="192">
        <v>497.3100000000001</v>
      </c>
      <c r="C25" s="193">
        <v>100</v>
      </c>
      <c r="D25" s="194">
        <v>83</v>
      </c>
      <c r="E25" s="195">
        <v>13</v>
      </c>
    </row>
    <row r="26" spans="1:5" ht="24.75" customHeight="1">
      <c r="A26" s="206" t="s">
        <v>41</v>
      </c>
      <c r="B26" s="224">
        <v>512.1099999999999</v>
      </c>
      <c r="C26" s="225">
        <v>102.97601093885098</v>
      </c>
      <c r="D26" s="226">
        <v>33</v>
      </c>
      <c r="E26" s="227">
        <v>6</v>
      </c>
    </row>
    <row r="27" spans="1:5" ht="24.75" customHeight="1">
      <c r="A27" s="196" t="s">
        <v>39</v>
      </c>
      <c r="B27" s="197">
        <v>523.3199999999999</v>
      </c>
      <c r="C27" s="198">
        <v>105.23013814321043</v>
      </c>
      <c r="D27" s="199">
        <v>44</v>
      </c>
      <c r="E27" s="200">
        <v>0</v>
      </c>
    </row>
    <row r="28" spans="1:5" ht="24.75" customHeight="1">
      <c r="A28" s="206" t="s">
        <v>40</v>
      </c>
      <c r="B28" s="224">
        <v>537.4500000000004</v>
      </c>
      <c r="C28" s="225">
        <v>108.07142426253247</v>
      </c>
      <c r="D28" s="226">
        <v>27</v>
      </c>
      <c r="E28" s="227">
        <v>1</v>
      </c>
    </row>
    <row r="29" spans="1:5" ht="24.75" customHeight="1">
      <c r="A29" s="196" t="s">
        <v>38</v>
      </c>
      <c r="B29" s="220">
        <v>543.0799999999999</v>
      </c>
      <c r="C29" s="221">
        <v>109.20351491021694</v>
      </c>
      <c r="D29" s="222">
        <v>11</v>
      </c>
      <c r="E29" s="223">
        <v>0</v>
      </c>
    </row>
    <row r="30" spans="1:5" ht="24.75" customHeight="1" thickBot="1">
      <c r="A30" s="270"/>
      <c r="B30" s="280"/>
      <c r="C30" s="271"/>
      <c r="D30" s="272"/>
      <c r="E30" s="273"/>
    </row>
    <row r="31" spans="1:5" ht="27" thickBot="1">
      <c r="A31" s="6"/>
      <c r="B31" s="163">
        <f>IF(AND(B25="",B26="",B27="",B28="",B29="",B30=""),"",IF(AND(B25&lt;=B26,B26&lt;=B27,B27&lt;=B28,B28&lt;=B29),"","ΠΡΟΣΟΧΗ ΤΑΞΙΝΟΜΗΣΗ"))</f>
      </c>
      <c r="C31" s="163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87" t="s">
        <v>64</v>
      </c>
      <c r="B32" s="188">
        <v>112</v>
      </c>
      <c r="C32" s="185" t="s">
        <v>61</v>
      </c>
      <c r="D32" s="185"/>
      <c r="E32" s="186"/>
    </row>
    <row r="33" spans="1:5" ht="66" thickBot="1">
      <c r="A33" s="218" t="s">
        <v>0</v>
      </c>
      <c r="B33" s="219" t="s">
        <v>2</v>
      </c>
      <c r="C33" s="239" t="s">
        <v>1</v>
      </c>
      <c r="D33" s="190" t="s">
        <v>4</v>
      </c>
      <c r="E33" s="241" t="s">
        <v>3</v>
      </c>
    </row>
    <row r="34" spans="1:5" ht="24.75" customHeight="1">
      <c r="A34" s="191" t="s">
        <v>128</v>
      </c>
      <c r="B34" s="192">
        <v>318.77</v>
      </c>
      <c r="C34" s="193">
        <v>100</v>
      </c>
      <c r="D34" s="194">
        <v>57</v>
      </c>
      <c r="E34" s="195">
        <v>13</v>
      </c>
    </row>
    <row r="35" spans="1:5" ht="24.75" customHeight="1">
      <c r="A35" s="196" t="s">
        <v>129</v>
      </c>
      <c r="B35" s="197">
        <v>334.5399999999998</v>
      </c>
      <c r="C35" s="198">
        <v>104.94714057157194</v>
      </c>
      <c r="D35" s="199">
        <v>24</v>
      </c>
      <c r="E35" s="200">
        <v>1</v>
      </c>
    </row>
    <row r="36" spans="1:5" ht="24.75" customHeight="1">
      <c r="A36" s="196" t="s">
        <v>130</v>
      </c>
      <c r="B36" s="197">
        <v>335.0499999999999</v>
      </c>
      <c r="C36" s="198">
        <v>105.10713053298615</v>
      </c>
      <c r="D36" s="199">
        <v>24</v>
      </c>
      <c r="E36" s="200">
        <v>4</v>
      </c>
    </row>
    <row r="37" spans="1:5" s="1" customFormat="1" ht="24.75" customHeight="1">
      <c r="A37" s="206" t="s">
        <v>131</v>
      </c>
      <c r="B37" s="207">
        <v>353.25</v>
      </c>
      <c r="C37" s="208">
        <v>110.81657621482574</v>
      </c>
      <c r="D37" s="209">
        <v>12</v>
      </c>
      <c r="E37" s="210">
        <v>0</v>
      </c>
    </row>
    <row r="38" spans="1:5" s="1" customFormat="1" ht="24.75" customHeight="1">
      <c r="A38" s="255" t="s">
        <v>132</v>
      </c>
      <c r="B38" s="207">
        <v>353.62999999999994</v>
      </c>
      <c r="C38" s="256">
        <v>110.93578442136962</v>
      </c>
      <c r="D38" s="257">
        <v>6</v>
      </c>
      <c r="E38" s="258">
        <v>0</v>
      </c>
    </row>
    <row r="39" spans="1:5" s="1" customFormat="1" ht="24.75" customHeight="1" thickBot="1">
      <c r="A39" s="213"/>
      <c r="B39" s="269"/>
      <c r="C39" s="215"/>
      <c r="D39" s="216"/>
      <c r="E39" s="217"/>
    </row>
    <row r="40" spans="1:5" ht="27" thickBot="1">
      <c r="A40" s="9"/>
      <c r="B40" s="163">
        <f>IF(AND(B34="",B35="",B36="",B37="",B39=""),"",IF(AND(B34&lt;=B35,B35&lt;=B36,B36&lt;=B37),"","ΠΡΟΣΟΧΗ ΤΑΞΙΝΟΜΗΣΗ"))</f>
      </c>
      <c r="C40" s="163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87" t="s">
        <v>65</v>
      </c>
      <c r="B41" s="188">
        <v>176</v>
      </c>
      <c r="C41" s="185" t="s">
        <v>71</v>
      </c>
      <c r="D41" s="185"/>
      <c r="E41" s="186"/>
    </row>
    <row r="42" spans="1:5" ht="66" thickBot="1">
      <c r="A42" s="218" t="s">
        <v>0</v>
      </c>
      <c r="B42" s="219" t="s">
        <v>2</v>
      </c>
      <c r="C42" s="239" t="s">
        <v>1</v>
      </c>
      <c r="D42" s="190" t="s">
        <v>4</v>
      </c>
      <c r="E42" s="241" t="s">
        <v>3</v>
      </c>
    </row>
    <row r="43" spans="1:5" ht="24.75" customHeight="1">
      <c r="A43" s="191" t="s">
        <v>124</v>
      </c>
      <c r="B43" s="192">
        <v>508.4600000000004</v>
      </c>
      <c r="C43" s="193">
        <v>100</v>
      </c>
      <c r="D43" s="194">
        <v>91</v>
      </c>
      <c r="E43" s="195">
        <v>11</v>
      </c>
    </row>
    <row r="44" spans="1:5" ht="24.75" customHeight="1">
      <c r="A44" s="196" t="s">
        <v>125</v>
      </c>
      <c r="B44" s="197">
        <v>517.6300000000002</v>
      </c>
      <c r="C44" s="198">
        <v>101.80348503323759</v>
      </c>
      <c r="D44" s="199">
        <v>54</v>
      </c>
      <c r="E44" s="200">
        <v>5</v>
      </c>
    </row>
    <row r="45" spans="1:5" ht="24.75" customHeight="1" thickBot="1">
      <c r="A45" s="228" t="s">
        <v>126</v>
      </c>
      <c r="B45" s="229">
        <v>528.3399999999998</v>
      </c>
      <c r="C45" s="230">
        <v>103.90984541556845</v>
      </c>
      <c r="D45" s="231">
        <v>44</v>
      </c>
      <c r="E45" s="232">
        <v>4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selectLockedCells="1" sort="0"/>
  <mergeCells count="2">
    <mergeCell ref="A1:E1"/>
    <mergeCell ref="A2:E2"/>
  </mergeCells>
  <conditionalFormatting sqref="B13:C13">
    <cfRule type="containsText" priority="5" dxfId="23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3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3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3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3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45">
      <selection activeCell="C152" sqref="C152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93" t="s">
        <v>66</v>
      </c>
      <c r="B2" s="293"/>
      <c r="C2" s="293"/>
      <c r="D2" s="293"/>
      <c r="E2" s="293"/>
      <c r="F2" s="293"/>
    </row>
    <row r="3" spans="1:27" ht="38.25" customHeight="1" thickBot="1" thickTop="1">
      <c r="A3" s="290"/>
      <c r="B3" s="290"/>
      <c r="C3" s="290"/>
      <c r="D3" s="290"/>
      <c r="E3" s="290"/>
      <c r="F3" s="290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</row>
    <row r="4" spans="1:3" ht="49.5" customHeight="1" thickTop="1">
      <c r="A4" s="291" t="s">
        <v>5</v>
      </c>
      <c r="B4" s="291"/>
      <c r="C4" s="135" t="s">
        <v>82</v>
      </c>
    </row>
    <row r="5" ht="15"/>
    <row r="6" ht="15"/>
    <row r="7" ht="15"/>
    <row r="8" spans="34:95" ht="39.75" customHeight="1">
      <c r="AH8" s="136"/>
      <c r="AI8" s="136"/>
      <c r="AJ8" s="136"/>
      <c r="AK8" s="136"/>
      <c r="AL8" s="136"/>
      <c r="CL8" s="136"/>
      <c r="CM8" s="136"/>
      <c r="CN8" s="136"/>
      <c r="CO8" s="136"/>
      <c r="CP8" s="136"/>
      <c r="CQ8" s="136"/>
    </row>
    <row r="9" spans="33:95" ht="39.75" customHeight="1">
      <c r="AG9" s="136"/>
      <c r="AH9" s="136"/>
      <c r="AI9" s="136"/>
      <c r="AJ9" s="136"/>
      <c r="AK9" s="136"/>
      <c r="CF9" s="137" t="s">
        <v>46</v>
      </c>
      <c r="CG9" s="138">
        <f>'2_ΡΑΒΔΟΓΡΑΜΜΑΤΑ_ΚΑΤΑΤΑΞΗ ΥΠΕΡ.'!C125</f>
        <v>188</v>
      </c>
      <c r="CH9" s="137" t="s">
        <v>47</v>
      </c>
      <c r="CI9" s="137" t="s">
        <v>48</v>
      </c>
      <c r="CJ9" s="139" t="str">
        <f>C4</f>
        <v>09/10/2012</v>
      </c>
      <c r="CK9" s="137"/>
      <c r="CL9" s="137" t="s">
        <v>49</v>
      </c>
      <c r="CM9" s="138">
        <f>'2_ΡΑΒΔΟΓΡΑΜΜΑΤΑ_ΚΑΤΑΤΑΞΗ ΥΠΕΡ.'!C125</f>
        <v>188</v>
      </c>
      <c r="CN9" s="137" t="s">
        <v>50</v>
      </c>
      <c r="CO9" s="137" t="s">
        <v>51</v>
      </c>
      <c r="CP9" s="137" t="str">
        <f>CJ9</f>
        <v>09/10/2012</v>
      </c>
      <c r="CQ9" s="137"/>
    </row>
    <row r="10" spans="85:93" ht="39.75" customHeight="1">
      <c r="CG10" s="138">
        <f>'2_ΡΑΒΔΟΓΡΑΜΜΑΤΑ_ΚΑΤΑΤΑΞΗ ΥΠΕΡ.'!C134</f>
        <v>156</v>
      </c>
      <c r="CI10" s="137" t="s">
        <v>52</v>
      </c>
      <c r="CM10" s="138">
        <f>'2_ΡΑΒΔΟΓΡΑΜΜΑΤΑ_ΚΑΤΑΤΑΞΗ ΥΠΕΡ.'!C134</f>
        <v>156</v>
      </c>
      <c r="CO10" s="137" t="s">
        <v>53</v>
      </c>
    </row>
    <row r="11" spans="85:93" ht="39.75" customHeight="1">
      <c r="CG11" s="138">
        <f>'2_ΡΑΒΔΟΓΡΑΜΜΑΤΑ_ΚΑΤΑΤΑΞΗ ΥΠΕΡ.'!C143</f>
        <v>164</v>
      </c>
      <c r="CI11" s="137" t="s">
        <v>54</v>
      </c>
      <c r="CM11" s="138">
        <f>'2_ΡΑΒΔΟΓΡΑΜΜΑΤΑ_ΚΑΤΑΤΑΞΗ ΥΠΕΡ.'!C143</f>
        <v>164</v>
      </c>
      <c r="CO11" s="137" t="s">
        <v>55</v>
      </c>
    </row>
    <row r="12" spans="85:93" ht="39.75" customHeight="1">
      <c r="CG12" s="138">
        <f>'2_ΡΑΒΔΟΓΡΑΜΜΑΤΑ_ΚΑΤΑΤΑΞΗ ΥΠΕΡ.'!C152</f>
        <v>112</v>
      </c>
      <c r="CI12" s="137" t="s">
        <v>56</v>
      </c>
      <c r="CM12" s="138">
        <f>'2_ΡΑΒΔΟΓΡΑΜΜΑΤΑ_ΚΑΤΑΤΑΞΗ ΥΠΕΡ.'!C152</f>
        <v>112</v>
      </c>
      <c r="CO12" s="137" t="s">
        <v>57</v>
      </c>
    </row>
    <row r="13" spans="85:93" ht="39.75" customHeight="1">
      <c r="CG13" s="138">
        <f>'2_ΡΑΒΔΟΓΡΑΜΜΑΤΑ_ΚΑΤΑΤΑΞΗ ΥΠΕΡ.'!C161</f>
        <v>176</v>
      </c>
      <c r="CI13" s="137" t="s">
        <v>58</v>
      </c>
      <c r="CM13" s="138">
        <f>'2_ΡΑΒΔΟΓΡΑΜΜΑΤΑ_ΚΑΤΑΤΑΞΗ ΥΠΕΡ.'!C161</f>
        <v>176</v>
      </c>
      <c r="CO13" s="137" t="s">
        <v>59</v>
      </c>
    </row>
    <row r="14" ht="15"/>
    <row r="15" ht="15"/>
    <row r="16" spans="84:90" ht="23.25">
      <c r="CF16" s="140" t="str">
        <f>$CF$9&amp;$CG$9&amp;$CH$9&amp;CI9&amp;$CJ$9</f>
        <v>ΣΥΝΟΛΙΚΟ ΚΟΣΤΟΣ ΑΓΟΡΑΣ 188 ΚΟΙΝΩΝ ΠΡΟΪΟΝΤΩΝ ΑΝΑ ΥΠΕΡΑΓOΡΑ ΛΕΥΚΩΣΙΑΣ 09/10/2012</v>
      </c>
      <c r="CL16" s="140" t="str">
        <f>$CL$9&amp;$CM$9&amp;$CN$9&amp;CO9&amp;$CP$9</f>
        <v>ΔΕΙΚΤΗΣ ΤΙΜΩΝ ΥΠΕΡΑΓΟΡΩΝ  ΓΙΑ 188 ΚΟΙΝΑ ΠΡΟΪΟΝΤΑ _ΛΕΥΚΩΣΙΑ 09/10/2012</v>
      </c>
    </row>
    <row r="17" spans="84:90" ht="23.25">
      <c r="CF17" s="140" t="str">
        <f>$CF$9&amp;$CG$10&amp;$CH$9&amp;CI10&amp;$CJ$9</f>
        <v>ΣΥΝΟΛΙΚΟ ΚΟΣΤΟΣ ΑΓΟΡΑΣ 156 ΚΟΙΝΩΝ ΠΡΟΪΟΝΤΩΝ ΑΝΑ ΥΠΕΡΑΓOΡΑ ΛΕΜΕΣΟΥ 09/10/2012</v>
      </c>
      <c r="CL17" s="140" t="str">
        <f>$CL$9&amp;$CM$10&amp;$CN$9&amp;CO10&amp;$CP$9</f>
        <v>ΔΕΙΚΤΗΣ ΤΙΜΩΝ ΥΠΕΡΑΓΟΡΩΝ  ΓΙΑ 156 ΚΟΙΝΑ ΠΡΟΪΟΝΤΑ _ΛΕΜΕΣΟΣ 09/10/2012</v>
      </c>
    </row>
    <row r="18" spans="84:90" ht="23.25">
      <c r="CF18" s="140" t="str">
        <f>$CF$9&amp;$CG$11&amp;$CH$9&amp;CI11&amp;$CJ$9</f>
        <v>ΣΥΝΟΛΙΚΟ ΚΟΣΤΟΣ ΑΓΟΡΑΣ 164 ΚΟΙΝΩΝ ΠΡΟΪΟΝΤΩΝ ΑΝΑ ΥΠΕΡΑΓOΡΑ ΛΑΡΝΑΚΑΣ 09/10/2012</v>
      </c>
      <c r="CL18" s="140" t="str">
        <f>$CL$9&amp;$CM$11&amp;$CN$9&amp;CO11&amp;$CP$9</f>
        <v>ΔΕΙΚΤΗΣ ΤΙΜΩΝ ΥΠΕΡΑΓΟΡΩΝ  ΓΙΑ 164 ΚΟΙΝΑ ΠΡΟΪΟΝΤΑ _ΛΑΡΝΑΚΑ 09/10/2012</v>
      </c>
    </row>
    <row r="19" spans="84:90" ht="23.25">
      <c r="CF19" s="140" t="str">
        <f>$CF$9&amp;$CG$12&amp;$CH$9&amp;CI12&amp;$CJ$9</f>
        <v>ΣΥΝΟΛΙΚΟ ΚΟΣΤΟΣ ΑΓΟΡΑΣ 112 ΚΟΙΝΩΝ ΠΡΟΪΟΝΤΩΝ ΑΝΑ ΥΠΕΡΑΓOΡΑ ΠΑΦΟΥ 09/10/2012</v>
      </c>
      <c r="CL19" s="140" t="str">
        <f>$CL$9&amp;$CM$12&amp;$CN$9&amp;CO12&amp;$CP$9</f>
        <v>ΔΕΙΚΤΗΣ ΤΙΜΩΝ ΥΠΕΡΑΓΟΡΩΝ  ΓΙΑ 112 ΚΟΙΝΑ ΠΡΟΪΟΝΤΑ _ΠΑΦΟΣ 09/10/2012</v>
      </c>
    </row>
    <row r="20" spans="84:90" ht="23.25">
      <c r="CF20" s="140" t="str">
        <f>$CF$9&amp;$CG$13&amp;$CH$9&amp;CI13&amp;$CJ$9</f>
        <v>ΣΥΝΟΛΙΚΟ ΚΟΣΤΟΣ ΑΓΟΡΑΣ 176 ΚΟΙΝΩΝ ΠΡΟΪΟΝΤΩΝ ΑΝΑ ΥΠΕΡΑΓOΡΑ ΑΜΜΟΧΩΣΤΟΥ 09/10/2012</v>
      </c>
      <c r="CL20" s="140" t="str">
        <f>$CL$9&amp;$CM$13&amp;$CN$9&amp;CO13&amp;$CP$9</f>
        <v>ΔΕΙΚΤΗΣ ΤΙΜΩΝ ΥΠΕΡΑΓΟΡΩΝ  ΓΙΑ 176 ΚΟΙΝΑ ΠΡΟΪΟΝΤΑ _ΑΜΜΟΧΩΣΤΟΣ  09/10/2012</v>
      </c>
    </row>
    <row r="21" ht="23.25">
      <c r="CF21" s="140"/>
    </row>
    <row r="22" ht="23.25">
      <c r="CF22" s="140"/>
    </row>
    <row r="23" ht="15">
      <c r="AC23" s="141"/>
    </row>
    <row r="24" ht="15">
      <c r="AC24" s="141"/>
    </row>
    <row r="25" ht="15">
      <c r="AC25" s="141"/>
    </row>
    <row r="26" ht="15">
      <c r="AC26" s="141"/>
    </row>
    <row r="27" ht="15">
      <c r="AC27" s="141"/>
    </row>
    <row r="28" ht="15">
      <c r="AC28" s="141"/>
    </row>
    <row r="29" ht="15">
      <c r="AC29" s="141"/>
    </row>
    <row r="30" ht="15">
      <c r="AC30" s="141"/>
    </row>
    <row r="31" ht="15">
      <c r="AC31" s="141"/>
    </row>
    <row r="32" ht="15">
      <c r="AC32" s="141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2" t="s">
        <v>68</v>
      </c>
      <c r="C123" s="292"/>
      <c r="D123" s="292"/>
    </row>
    <row r="124" spans="2:3" ht="36" customHeight="1" thickBot="1">
      <c r="B124" s="142" t="s">
        <v>14</v>
      </c>
      <c r="C124" s="143" t="str">
        <f>C4</f>
        <v>09/10/2012</v>
      </c>
    </row>
    <row r="125" spans="2:4" ht="47.25" customHeight="1" thickBot="1">
      <c r="B125" s="144" t="s">
        <v>60</v>
      </c>
      <c r="C125" s="145">
        <v>188</v>
      </c>
      <c r="D125" s="146" t="s">
        <v>61</v>
      </c>
    </row>
    <row r="126" spans="2:4" ht="59.25" customHeight="1" thickBot="1">
      <c r="B126" s="147" t="s">
        <v>0</v>
      </c>
      <c r="C126" s="148" t="s">
        <v>2</v>
      </c>
      <c r="D126" s="149" t="s">
        <v>1</v>
      </c>
    </row>
    <row r="127" spans="2:4" ht="47.25" customHeight="1">
      <c r="B127" s="150" t="s">
        <v>107</v>
      </c>
      <c r="C127" s="151">
        <v>505.0362665691625</v>
      </c>
      <c r="D127" s="152">
        <v>100</v>
      </c>
    </row>
    <row r="128" spans="2:4" ht="47.25" customHeight="1">
      <c r="B128" s="153" t="s">
        <v>108</v>
      </c>
      <c r="C128" s="154">
        <v>529.5100000000003</v>
      </c>
      <c r="D128" s="155">
        <v>104.84593583686456</v>
      </c>
    </row>
    <row r="129" spans="2:4" ht="47.25" customHeight="1">
      <c r="B129" s="156" t="s">
        <v>109</v>
      </c>
      <c r="C129" s="157">
        <v>542.86</v>
      </c>
      <c r="D129" s="158">
        <v>107.48931035938935</v>
      </c>
    </row>
    <row r="130" spans="2:4" ht="47.25" customHeight="1">
      <c r="B130" s="159" t="s">
        <v>110</v>
      </c>
      <c r="C130" s="160">
        <v>550.27</v>
      </c>
      <c r="D130" s="161">
        <v>108.95653172357731</v>
      </c>
    </row>
    <row r="131" spans="2:4" ht="47.25" customHeight="1">
      <c r="B131" s="159" t="s">
        <v>111</v>
      </c>
      <c r="C131" s="160">
        <v>550.6899999999999</v>
      </c>
      <c r="D131" s="161">
        <v>109.03969406810617</v>
      </c>
    </row>
    <row r="132" spans="2:4" ht="47.25" customHeight="1">
      <c r="B132" s="159" t="s">
        <v>112</v>
      </c>
      <c r="C132" s="160">
        <v>587.0599999999998</v>
      </c>
      <c r="D132" s="161">
        <v>116.24115709314206</v>
      </c>
    </row>
    <row r="133" spans="2:4" ht="47.25" customHeight="1" thickBot="1">
      <c r="B133" s="162"/>
      <c r="C133" s="163">
        <f>IF(AND(C127="",C128="",C129="",C130="",C131="",C132=""),"",IF(AND(C127&lt;=C128,C128&lt;=C129,C129&lt;=C130,C130&lt;=C131,C131&lt;=C132),"","ΠΡΟΣΟΧΗ ΤΑΞΙΝΟΜΗΣΗ"))</f>
      </c>
      <c r="D133" s="262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44" t="s">
        <v>62</v>
      </c>
      <c r="C134" s="145">
        <v>156</v>
      </c>
      <c r="D134" s="146" t="s">
        <v>61</v>
      </c>
    </row>
    <row r="135" spans="2:4" ht="59.25" customHeight="1" thickBot="1">
      <c r="B135" s="164" t="s">
        <v>0</v>
      </c>
      <c r="C135" s="148" t="s">
        <v>2</v>
      </c>
      <c r="D135" s="165" t="s">
        <v>1</v>
      </c>
    </row>
    <row r="136" spans="2:4" ht="47.25" customHeight="1">
      <c r="B136" s="150" t="s">
        <v>113</v>
      </c>
      <c r="C136" s="151">
        <v>445.9500000000001</v>
      </c>
      <c r="D136" s="152">
        <v>100</v>
      </c>
    </row>
    <row r="137" spans="2:4" ht="47.25" customHeight="1">
      <c r="B137" s="153" t="s">
        <v>114</v>
      </c>
      <c r="C137" s="154">
        <v>458.8399999999998</v>
      </c>
      <c r="D137" s="155">
        <v>102.89045857158867</v>
      </c>
    </row>
    <row r="138" spans="2:4" ht="47.25" customHeight="1">
      <c r="B138" s="153" t="s">
        <v>115</v>
      </c>
      <c r="C138" s="154">
        <v>462.22999999999985</v>
      </c>
      <c r="D138" s="155">
        <v>103.65063347908952</v>
      </c>
    </row>
    <row r="139" spans="2:4" ht="47.25" customHeight="1">
      <c r="B139" s="159" t="s">
        <v>116</v>
      </c>
      <c r="C139" s="160">
        <v>478.74000000000007</v>
      </c>
      <c r="D139" s="161">
        <v>107.35284224688866</v>
      </c>
    </row>
    <row r="140" spans="2:4" ht="47.25" customHeight="1">
      <c r="B140" s="159" t="s">
        <v>117</v>
      </c>
      <c r="C140" s="160">
        <v>483.4599999999998</v>
      </c>
      <c r="D140" s="161">
        <v>108.41125686736174</v>
      </c>
    </row>
    <row r="141" spans="2:4" ht="47.25" customHeight="1" thickBot="1">
      <c r="B141" s="166" t="s">
        <v>118</v>
      </c>
      <c r="C141" s="167">
        <v>484.9099999999998</v>
      </c>
      <c r="D141" s="168">
        <v>108.73640542661727</v>
      </c>
    </row>
    <row r="142" spans="2:4" ht="47.25" customHeight="1" thickBot="1">
      <c r="B142" s="263"/>
      <c r="C142" s="163">
        <f>IF(AND(C136="",C137="",C138="",C139="",C140="",C141=""),"",IF(AND(C136&lt;=C137,C137&lt;=C138,C138&lt;=C139,C139&lt;=C140,C140&lt;=C141),"","ΠΡΟΣΟΧΗ ΤΑΞΙΝΟΜΗΣΗ"))</f>
      </c>
      <c r="D142" s="262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44" t="s">
        <v>63</v>
      </c>
      <c r="C143" s="145">
        <v>164</v>
      </c>
      <c r="D143" s="146" t="s">
        <v>61</v>
      </c>
    </row>
    <row r="144" spans="2:4" ht="59.25" customHeight="1" thickBot="1">
      <c r="B144" s="164" t="s">
        <v>0</v>
      </c>
      <c r="C144" s="169" t="s">
        <v>2</v>
      </c>
      <c r="D144" s="165" t="s">
        <v>1</v>
      </c>
    </row>
    <row r="145" spans="2:4" ht="47.25" customHeight="1">
      <c r="B145" s="156" t="s">
        <v>37</v>
      </c>
      <c r="C145" s="157">
        <v>497.3100000000001</v>
      </c>
      <c r="D145" s="158">
        <v>100</v>
      </c>
    </row>
    <row r="146" spans="2:4" ht="47.25" customHeight="1">
      <c r="B146" s="153" t="s">
        <v>41</v>
      </c>
      <c r="C146" s="154">
        <v>512.1099999999999</v>
      </c>
      <c r="D146" s="155">
        <v>102.97601093885098</v>
      </c>
    </row>
    <row r="147" spans="2:4" ht="47.25" customHeight="1">
      <c r="B147" s="153" t="s">
        <v>39</v>
      </c>
      <c r="C147" s="154">
        <v>523.3199999999999</v>
      </c>
      <c r="D147" s="155">
        <v>105.23013814321043</v>
      </c>
    </row>
    <row r="148" spans="2:4" ht="47.25" customHeight="1">
      <c r="B148" s="170" t="s">
        <v>40</v>
      </c>
      <c r="C148" s="171">
        <v>537.4500000000004</v>
      </c>
      <c r="D148" s="172">
        <v>108.07142426253247</v>
      </c>
    </row>
    <row r="149" spans="2:4" ht="47.25" customHeight="1">
      <c r="B149" s="283" t="s">
        <v>38</v>
      </c>
      <c r="C149" s="173">
        <v>543.0799999999999</v>
      </c>
      <c r="D149" s="174">
        <v>109.20351491021694</v>
      </c>
    </row>
    <row r="150" spans="2:4" ht="47.25" customHeight="1" thickBot="1">
      <c r="B150" s="175"/>
      <c r="C150" s="278"/>
      <c r="D150" s="176"/>
    </row>
    <row r="151" spans="2:4" ht="47.25" customHeight="1" thickBot="1">
      <c r="B151" s="263"/>
      <c r="C151" s="163">
        <f>IF(AND(C145="",C146="",C147="",C148="",C149="",C150=""),"",IF(AND(C145&lt;=C146,C146&lt;=C147,C147&lt;=C148,C148&lt;=C149),"","ΠΡΟΣΟΧΗ ΤΑΞΙΝΟΜΗΣΗ"))</f>
      </c>
      <c r="D151" s="262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44" t="s">
        <v>64</v>
      </c>
      <c r="C152" s="145">
        <v>112</v>
      </c>
      <c r="D152" s="146" t="s">
        <v>61</v>
      </c>
    </row>
    <row r="153" spans="2:4" ht="59.25" customHeight="1" thickBot="1">
      <c r="B153" s="147" t="s">
        <v>0</v>
      </c>
      <c r="C153" s="148" t="s">
        <v>2</v>
      </c>
      <c r="D153" s="149" t="s">
        <v>1</v>
      </c>
    </row>
    <row r="154" spans="2:4" ht="47.25" customHeight="1">
      <c r="B154" s="177" t="s">
        <v>128</v>
      </c>
      <c r="C154" s="151">
        <v>318.77</v>
      </c>
      <c r="D154" s="152">
        <v>100</v>
      </c>
    </row>
    <row r="155" spans="2:4" ht="47.25" customHeight="1">
      <c r="B155" s="153" t="s">
        <v>129</v>
      </c>
      <c r="C155" s="154">
        <v>334.5399999999998</v>
      </c>
      <c r="D155" s="155">
        <v>104.94714057157194</v>
      </c>
    </row>
    <row r="156" spans="2:4" ht="47.25" customHeight="1">
      <c r="B156" s="153" t="s">
        <v>130</v>
      </c>
      <c r="C156" s="154">
        <v>335.0499999999999</v>
      </c>
      <c r="D156" s="155">
        <v>105.10713053298615</v>
      </c>
    </row>
    <row r="157" spans="2:4" ht="47.25" customHeight="1">
      <c r="B157" s="159" t="s">
        <v>131</v>
      </c>
      <c r="C157" s="160">
        <v>353.25</v>
      </c>
      <c r="D157" s="161">
        <v>110.81657621482574</v>
      </c>
    </row>
    <row r="158" spans="2:4" ht="47.25" customHeight="1">
      <c r="B158" s="259" t="s">
        <v>132</v>
      </c>
      <c r="C158" s="260">
        <v>353.62999999999994</v>
      </c>
      <c r="D158" s="261">
        <v>110.93578442136962</v>
      </c>
    </row>
    <row r="159" spans="2:4" ht="47.25" customHeight="1" thickBot="1">
      <c r="B159" s="166"/>
      <c r="C159" s="167"/>
      <c r="D159" s="168"/>
    </row>
    <row r="160" spans="2:4" ht="47.25" customHeight="1" thickBot="1">
      <c r="B160" s="263"/>
      <c r="C160" s="163">
        <f>IF(AND(C154="",C155="",C156="",C157="",C159=""),"",IF(AND(C154&lt;=C155,C155&lt;=C156,C156&lt;=C157),"","ΠΡΟΣΟΧΗ ΤΑΞΙΝΟΜΗΣΗ"))</f>
      </c>
      <c r="D160" s="262">
        <f>IF(AND(D154="",D155="",D156="",D157="",D159=""),"",IF(AND(D154&lt;=D155,D155&lt;=D156,D156&lt;=D157),"","ΠΡΟΣΟΧΗ ΤΑΞΙΝΟΜΗΣΗ"))</f>
      </c>
    </row>
    <row r="161" spans="2:4" ht="47.25" customHeight="1" thickBot="1">
      <c r="B161" s="144" t="s">
        <v>65</v>
      </c>
      <c r="C161" s="145">
        <v>176</v>
      </c>
      <c r="D161" s="178" t="s">
        <v>61</v>
      </c>
    </row>
    <row r="162" spans="2:4" ht="59.25" customHeight="1" thickBot="1">
      <c r="B162" s="147" t="s">
        <v>0</v>
      </c>
      <c r="C162" s="148" t="s">
        <v>2</v>
      </c>
      <c r="D162" s="149" t="s">
        <v>1</v>
      </c>
    </row>
    <row r="163" spans="2:4" ht="47.25" customHeight="1">
      <c r="B163" s="150" t="s">
        <v>124</v>
      </c>
      <c r="C163" s="151">
        <v>508.4600000000004</v>
      </c>
      <c r="D163" s="152">
        <v>100</v>
      </c>
    </row>
    <row r="164" spans="2:4" ht="47.25" customHeight="1">
      <c r="B164" s="153" t="s">
        <v>125</v>
      </c>
      <c r="C164" s="154">
        <v>517.6300000000002</v>
      </c>
      <c r="D164" s="155">
        <v>101.80348503323759</v>
      </c>
    </row>
    <row r="165" spans="2:4" ht="47.25" customHeight="1" thickBot="1">
      <c r="B165" s="179" t="s">
        <v>126</v>
      </c>
      <c r="C165" s="180">
        <v>528.3399999999998</v>
      </c>
      <c r="D165" s="181">
        <v>103.90984541556845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3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3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3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3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3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3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3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3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3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3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55" zoomScaleNormal="55" zoomScaleSheetLayoutView="70" workbookViewId="0" topLeftCell="A1">
      <pane ySplit="3" topLeftCell="A159" activePane="bottomLeft" state="frozen"/>
      <selection pane="topLeft" activeCell="A1" sqref="A1"/>
      <selection pane="bottomLeft" activeCell="H160" sqref="H160:I166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82" customFormat="1" ht="50.25" customHeight="1" thickBot="1">
      <c r="A2" s="303" t="s">
        <v>73</v>
      </c>
      <c r="B2" s="304"/>
      <c r="C2" s="304"/>
      <c r="D2" s="304"/>
      <c r="E2" s="304"/>
      <c r="F2" s="304"/>
      <c r="G2" s="304"/>
      <c r="H2" s="304"/>
      <c r="I2" s="305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Y2" s="184"/>
    </row>
    <row r="3" spans="2:5" ht="30" customHeight="1">
      <c r="B3" s="306" t="s">
        <v>5</v>
      </c>
      <c r="C3" s="306"/>
      <c r="D3" s="306"/>
      <c r="E3" s="235" t="s">
        <v>82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_09/10/2012</v>
      </c>
      <c r="CB8" s="14" t="s">
        <v>9</v>
      </c>
      <c r="CC8" s="14" t="s">
        <v>8</v>
      </c>
      <c r="CD8" s="14" t="str">
        <f>BY8</f>
        <v>_09/10/2012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82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ΛΕΥΚΩΣΙΑ_09/10/2012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ΛΕΜΕΣΟΣ_09/10/2012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ΛΑΡΝΑΚΑ_09/10/2012</v>
      </c>
      <c r="BY17" s="14"/>
    </row>
    <row r="18" ht="18.75">
      <c r="BW18" s="16" t="str">
        <f>BW8&amp;BX11&amp;BY8</f>
        <v>ΑΡΙΘΜΟΣ ΠΡΟÏΟΝΤΩΝ ΠΟΥ ΕΙΝΑΙ ΦΘΗΝΟΤΕΡΗ Η ΥΠΕΡΑΓΟΡΑ ΠΑΦΟΣ_09/10/2012</v>
      </c>
    </row>
    <row r="19" ht="18.75">
      <c r="BW19" s="16" t="str">
        <f>BW8&amp;BX12&amp;BY8</f>
        <v>ΑΡΙΘΜΟΣ ΠΡΟÏΟΝΤΩΝ ΠΟΥ ΕΙΝΑΙ ΦΘΗΝΟΤΕΡΗ Η ΥΠΕΡΑΓΟΡΑ ΑΜΜΟΧΩΣΤΟΣ_09/10/2012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ΛΕΥΚΩΣΙΑ_09/10/2012</v>
      </c>
    </row>
    <row r="25" ht="18.75">
      <c r="BW25" s="16" t="str">
        <f>CB8&amp;CC9&amp;CD8</f>
        <v>ΑΡΙΘΜΟΣ ΚΑΤΗΓΟΡIΩΝ ΠΟΥ ΕΙΝΑΙ ΦΘΗΝΟΤΕΡΗ Η ΥΠΕΡΑΓΟΡΑ  ΛΕΜΕΣΟΣ_09/10/2012</v>
      </c>
    </row>
    <row r="26" ht="18.75">
      <c r="BW26" s="16" t="str">
        <f>CB8&amp;CC10&amp;CD8</f>
        <v>ΑΡΙΘΜΟΣ ΚΑΤΗΓΟΡIΩΝ ΠΟΥ ΕΙΝΑΙ ΦΘΗΝΟΤΕΡΗ Η ΥΠΕΡΑΓΟΡΑ  ΛΑΡΝΑΚΑ_09/10/2012</v>
      </c>
    </row>
    <row r="27" ht="18.75">
      <c r="BW27" s="16" t="str">
        <f>CB8&amp;CC11&amp;CD8</f>
        <v>ΑΡΙΘΜΟΣ ΚΑΤΗΓΟΡIΩΝ ΠΟΥ ΕΙΝΑΙ ΦΘΗΝΟΤΕΡΗ Η ΥΠΕΡΑΓΟΡΑ  ΠΑΦΟΣ_09/10/2012</v>
      </c>
    </row>
    <row r="28" ht="18.75">
      <c r="BW28" s="16" t="str">
        <f>CB8&amp;CC12&amp;CD8</f>
        <v>ΑΡΙΘΜΟΣ ΚΑΤΗΓΟΡIΩΝ ΠΟΥ ΕΙΝΑΙ ΦΘΗΝΟΤΕΡΗ Η ΥΠΕΡΑΓΟΡΑ  ΑΜΜΟΧΩΣΤΟΣ_09/10/2012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09/10/2012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0" t="s">
        <v>69</v>
      </c>
      <c r="C148" s="301"/>
      <c r="D148" s="301"/>
      <c r="E148" s="301"/>
      <c r="F148" s="301"/>
      <c r="G148" s="301"/>
      <c r="H148" s="301"/>
      <c r="I148" s="301"/>
      <c r="J148" s="301"/>
      <c r="K148" s="302"/>
    </row>
    <row r="149" spans="2:11" ht="15.75">
      <c r="B149" s="307" t="s">
        <v>15</v>
      </c>
      <c r="C149" s="308"/>
      <c r="D149" s="296" t="s">
        <v>16</v>
      </c>
      <c r="E149" s="297"/>
      <c r="F149" s="296" t="s">
        <v>17</v>
      </c>
      <c r="G149" s="297"/>
      <c r="H149" s="296" t="s">
        <v>18</v>
      </c>
      <c r="I149" s="297"/>
      <c r="J149" s="309" t="s">
        <v>19</v>
      </c>
      <c r="K149" s="310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107</v>
      </c>
      <c r="C151" s="30">
        <v>95</v>
      </c>
      <c r="D151" s="31" t="s">
        <v>113</v>
      </c>
      <c r="E151" s="32">
        <v>73</v>
      </c>
      <c r="F151" s="31" t="s">
        <v>37</v>
      </c>
      <c r="G151" s="32">
        <v>83</v>
      </c>
      <c r="H151" s="31" t="s">
        <v>128</v>
      </c>
      <c r="I151" s="32">
        <v>57</v>
      </c>
      <c r="J151" s="33" t="s">
        <v>124</v>
      </c>
      <c r="K151" s="34">
        <v>91</v>
      </c>
    </row>
    <row r="152" spans="2:11" ht="66" customHeight="1">
      <c r="B152" s="29" t="s">
        <v>108</v>
      </c>
      <c r="C152" s="30">
        <v>39</v>
      </c>
      <c r="D152" s="31" t="s">
        <v>115</v>
      </c>
      <c r="E152" s="32">
        <v>38</v>
      </c>
      <c r="F152" s="35" t="s">
        <v>39</v>
      </c>
      <c r="G152" s="36">
        <v>44</v>
      </c>
      <c r="H152" s="31" t="s">
        <v>129</v>
      </c>
      <c r="I152" s="32">
        <v>24</v>
      </c>
      <c r="J152" s="37" t="s">
        <v>125</v>
      </c>
      <c r="K152" s="38">
        <v>54</v>
      </c>
    </row>
    <row r="153" spans="2:11" ht="66" customHeight="1">
      <c r="B153" s="29" t="s">
        <v>109</v>
      </c>
      <c r="C153" s="30">
        <v>26</v>
      </c>
      <c r="D153" s="31" t="s">
        <v>114</v>
      </c>
      <c r="E153" s="32">
        <v>36</v>
      </c>
      <c r="F153" s="35" t="s">
        <v>41</v>
      </c>
      <c r="G153" s="36">
        <v>33</v>
      </c>
      <c r="H153" s="31" t="s">
        <v>130</v>
      </c>
      <c r="I153" s="32">
        <v>24</v>
      </c>
      <c r="J153" s="33" t="s">
        <v>126</v>
      </c>
      <c r="K153" s="38">
        <v>44</v>
      </c>
    </row>
    <row r="154" spans="2:11" ht="66" customHeight="1">
      <c r="B154" s="29" t="s">
        <v>111</v>
      </c>
      <c r="C154" s="30">
        <v>23</v>
      </c>
      <c r="D154" s="31" t="s">
        <v>116</v>
      </c>
      <c r="E154" s="32">
        <v>19</v>
      </c>
      <c r="F154" s="35" t="s">
        <v>40</v>
      </c>
      <c r="G154" s="36">
        <v>27</v>
      </c>
      <c r="H154" s="31" t="s">
        <v>131</v>
      </c>
      <c r="I154" s="32">
        <v>12</v>
      </c>
      <c r="J154" s="33"/>
      <c r="K154" s="34"/>
    </row>
    <row r="155" spans="2:11" ht="66" customHeight="1">
      <c r="B155" s="29" t="s">
        <v>110</v>
      </c>
      <c r="C155" s="30">
        <v>16</v>
      </c>
      <c r="D155" s="31" t="s">
        <v>118</v>
      </c>
      <c r="E155" s="32">
        <v>11</v>
      </c>
      <c r="F155" s="35" t="s">
        <v>38</v>
      </c>
      <c r="G155" s="36">
        <v>11</v>
      </c>
      <c r="H155" s="31" t="s">
        <v>132</v>
      </c>
      <c r="I155" s="32">
        <v>6</v>
      </c>
      <c r="J155" s="33"/>
      <c r="K155" s="34"/>
    </row>
    <row r="156" spans="2:11" ht="66" customHeight="1" thickBot="1">
      <c r="B156" s="39" t="s">
        <v>112</v>
      </c>
      <c r="C156" s="40">
        <v>8</v>
      </c>
      <c r="D156" s="41" t="s">
        <v>117</v>
      </c>
      <c r="E156" s="42">
        <v>11</v>
      </c>
      <c r="F156" s="41"/>
      <c r="G156" s="42"/>
      <c r="H156" s="265"/>
      <c r="I156" s="266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00" t="s">
        <v>70</v>
      </c>
      <c r="C158" s="301"/>
      <c r="D158" s="301"/>
      <c r="E158" s="301"/>
      <c r="F158" s="301"/>
      <c r="G158" s="301"/>
      <c r="H158" s="301"/>
      <c r="I158" s="301"/>
      <c r="J158" s="301"/>
      <c r="K158" s="302"/>
    </row>
    <row r="159" spans="2:11" ht="45" customHeight="1">
      <c r="B159" s="294" t="s">
        <v>15</v>
      </c>
      <c r="C159" s="295"/>
      <c r="D159" s="296" t="s">
        <v>16</v>
      </c>
      <c r="E159" s="297"/>
      <c r="F159" s="296" t="s">
        <v>17</v>
      </c>
      <c r="G159" s="297"/>
      <c r="H159" s="296" t="s">
        <v>18</v>
      </c>
      <c r="I159" s="297"/>
      <c r="J159" s="298" t="s">
        <v>19</v>
      </c>
      <c r="K159" s="299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67" t="s">
        <v>80</v>
      </c>
    </row>
    <row r="161" spans="2:11" ht="74.25" customHeight="1">
      <c r="B161" s="51" t="s">
        <v>107</v>
      </c>
      <c r="C161" s="52">
        <v>11</v>
      </c>
      <c r="D161" s="53" t="s">
        <v>113</v>
      </c>
      <c r="E161" s="54">
        <v>14</v>
      </c>
      <c r="F161" s="53" t="s">
        <v>37</v>
      </c>
      <c r="G161" s="54">
        <v>13</v>
      </c>
      <c r="H161" s="53" t="s">
        <v>128</v>
      </c>
      <c r="I161" s="54">
        <v>13</v>
      </c>
      <c r="J161" s="55" t="s">
        <v>124</v>
      </c>
      <c r="K161" s="56">
        <v>11</v>
      </c>
    </row>
    <row r="162" spans="2:11" ht="66" customHeight="1">
      <c r="B162" s="57" t="s">
        <v>108</v>
      </c>
      <c r="C162" s="58">
        <v>4</v>
      </c>
      <c r="D162" s="35" t="s">
        <v>114</v>
      </c>
      <c r="E162" s="36">
        <v>4</v>
      </c>
      <c r="F162" s="35" t="s">
        <v>41</v>
      </c>
      <c r="G162" s="36">
        <v>6</v>
      </c>
      <c r="H162" s="35" t="s">
        <v>130</v>
      </c>
      <c r="I162" s="36">
        <v>4</v>
      </c>
      <c r="J162" s="59" t="s">
        <v>125</v>
      </c>
      <c r="K162" s="38">
        <v>5</v>
      </c>
    </row>
    <row r="163" spans="2:11" ht="66" customHeight="1">
      <c r="B163" s="57" t="s">
        <v>111</v>
      </c>
      <c r="C163" s="58">
        <v>2</v>
      </c>
      <c r="D163" s="35" t="s">
        <v>116</v>
      </c>
      <c r="E163" s="36">
        <v>3</v>
      </c>
      <c r="F163" s="35" t="s">
        <v>40</v>
      </c>
      <c r="G163" s="36">
        <v>1</v>
      </c>
      <c r="H163" s="35" t="s">
        <v>129</v>
      </c>
      <c r="I163" s="36">
        <v>1</v>
      </c>
      <c r="J163" s="59" t="s">
        <v>126</v>
      </c>
      <c r="K163" s="38">
        <v>4</v>
      </c>
    </row>
    <row r="164" spans="2:11" ht="66" customHeight="1">
      <c r="B164" s="57" t="s">
        <v>109</v>
      </c>
      <c r="C164" s="58">
        <v>1</v>
      </c>
      <c r="D164" s="35" t="s">
        <v>115</v>
      </c>
      <c r="E164" s="36">
        <v>1</v>
      </c>
      <c r="F164" s="35" t="s">
        <v>39</v>
      </c>
      <c r="G164" s="36">
        <v>0</v>
      </c>
      <c r="H164" s="35" t="s">
        <v>132</v>
      </c>
      <c r="I164" s="36">
        <v>0</v>
      </c>
      <c r="J164" s="59"/>
      <c r="K164" s="38"/>
    </row>
    <row r="165" spans="2:11" ht="66" customHeight="1">
      <c r="B165" s="57" t="s">
        <v>110</v>
      </c>
      <c r="C165" s="58">
        <v>1</v>
      </c>
      <c r="D165" s="35" t="s">
        <v>118</v>
      </c>
      <c r="E165" s="36">
        <v>1</v>
      </c>
      <c r="F165" s="60" t="s">
        <v>38</v>
      </c>
      <c r="G165" s="61">
        <v>0</v>
      </c>
      <c r="H165" s="35" t="s">
        <v>131</v>
      </c>
      <c r="I165" s="36">
        <v>0</v>
      </c>
      <c r="J165" s="62"/>
      <c r="K165" s="38"/>
    </row>
    <row r="166" spans="2:11" ht="66" customHeight="1" thickBot="1">
      <c r="B166" s="39" t="s">
        <v>112</v>
      </c>
      <c r="C166" s="40">
        <v>0</v>
      </c>
      <c r="D166" s="41" t="s">
        <v>117</v>
      </c>
      <c r="E166" s="42">
        <v>0</v>
      </c>
      <c r="F166" s="41"/>
      <c r="G166" s="42"/>
      <c r="H166" s="265"/>
      <c r="I166" s="42"/>
      <c r="J166" s="63"/>
      <c r="K166" s="44"/>
    </row>
    <row r="167" spans="2:11" ht="66" customHeight="1">
      <c r="B167" s="264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59:C159"/>
    <mergeCell ref="D159:E159"/>
    <mergeCell ref="F159:G159"/>
    <mergeCell ref="H159:I159"/>
    <mergeCell ref="J159:K159"/>
    <mergeCell ref="B158:K158"/>
  </mergeCells>
  <conditionalFormatting sqref="C157 E157 G157 I157 K157">
    <cfRule type="containsText" priority="6" dxfId="23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3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3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3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3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3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4"/>
  <sheetViews>
    <sheetView showGridLines="0" tabSelected="1" zoomScale="85" zoomScaleNormal="85" zoomScaleSheetLayoutView="70" zoomScalePageLayoutView="0" workbookViewId="0" topLeftCell="A1">
      <pane ySplit="3" topLeftCell="A85" activePane="bottomLeft" state="frozen"/>
      <selection pane="topLeft" activeCell="A1" sqref="A1"/>
      <selection pane="bottomLeft" activeCell="O103" sqref="O103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50" t="s">
        <v>74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2"/>
    </row>
    <row r="3" ht="17.25" customHeight="1">
      <c r="B3" s="67" t="s">
        <v>83</v>
      </c>
    </row>
    <row r="4" ht="13.5" thickBot="1"/>
    <row r="5" spans="1:15" ht="16.5" thickBot="1">
      <c r="A5" s="350" t="s">
        <v>105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2"/>
    </row>
    <row r="6" spans="1:15" s="65" customFormat="1" ht="34.5" customHeight="1">
      <c r="A6" s="311" t="s">
        <v>21</v>
      </c>
      <c r="B6" s="312"/>
      <c r="C6" s="364" t="s">
        <v>22</v>
      </c>
      <c r="D6" s="365"/>
      <c r="E6" s="356" t="s">
        <v>23</v>
      </c>
      <c r="F6" s="357"/>
      <c r="G6" s="356" t="s">
        <v>24</v>
      </c>
      <c r="H6" s="357"/>
      <c r="I6" s="356" t="s">
        <v>25</v>
      </c>
      <c r="J6" s="357"/>
      <c r="K6" s="356" t="s">
        <v>26</v>
      </c>
      <c r="L6" s="357"/>
      <c r="M6" s="356" t="s">
        <v>27</v>
      </c>
      <c r="N6" s="360"/>
      <c r="O6" s="368" t="s">
        <v>28</v>
      </c>
    </row>
    <row r="7" spans="1:15" s="65" customFormat="1" ht="34.5" customHeight="1">
      <c r="A7" s="313"/>
      <c r="B7" s="314"/>
      <c r="C7" s="366"/>
      <c r="D7" s="367"/>
      <c r="E7" s="358"/>
      <c r="F7" s="359"/>
      <c r="G7" s="358"/>
      <c r="H7" s="359"/>
      <c r="I7" s="358"/>
      <c r="J7" s="359"/>
      <c r="K7" s="358"/>
      <c r="L7" s="359"/>
      <c r="M7" s="358"/>
      <c r="N7" s="361"/>
      <c r="O7" s="369"/>
    </row>
    <row r="8" spans="1:15" ht="13.5" customHeight="1" thickBot="1">
      <c r="A8" s="315"/>
      <c r="B8" s="316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70"/>
    </row>
    <row r="9" spans="1:15" ht="15">
      <c r="A9" s="72">
        <v>1</v>
      </c>
      <c r="B9" s="73" t="s">
        <v>85</v>
      </c>
      <c r="C9" s="74">
        <v>11.799999999999999</v>
      </c>
      <c r="D9" s="75">
        <v>101.89982728842833</v>
      </c>
      <c r="E9" s="76">
        <v>12.350000000000001</v>
      </c>
      <c r="F9" s="75">
        <v>106.64939550949917</v>
      </c>
      <c r="G9" s="74">
        <v>11.879999999999999</v>
      </c>
      <c r="H9" s="75">
        <v>102.59067357512954</v>
      </c>
      <c r="I9" s="74">
        <v>12.23</v>
      </c>
      <c r="J9" s="75">
        <v>105.61312607944735</v>
      </c>
      <c r="K9" s="76">
        <v>12.23</v>
      </c>
      <c r="L9" s="75">
        <v>105.61312607944735</v>
      </c>
      <c r="M9" s="74">
        <v>11.579999999999998</v>
      </c>
      <c r="N9" s="75">
        <v>100</v>
      </c>
      <c r="O9" s="77">
        <v>11.579999999999998</v>
      </c>
    </row>
    <row r="10" spans="1:15" ht="15">
      <c r="A10" s="78">
        <v>2</v>
      </c>
      <c r="B10" s="79" t="s">
        <v>87</v>
      </c>
      <c r="C10" s="80">
        <v>3.9000000000000004</v>
      </c>
      <c r="D10" s="81">
        <v>100</v>
      </c>
      <c r="E10" s="82">
        <v>4.5200000000000005</v>
      </c>
      <c r="F10" s="81">
        <v>115.89743589743591</v>
      </c>
      <c r="G10" s="80">
        <v>4.23</v>
      </c>
      <c r="H10" s="81">
        <v>108.46153846153845</v>
      </c>
      <c r="I10" s="80">
        <v>4.09</v>
      </c>
      <c r="J10" s="81">
        <v>104.87179487179486</v>
      </c>
      <c r="K10" s="82">
        <v>4.08</v>
      </c>
      <c r="L10" s="81">
        <v>104.6153846153846</v>
      </c>
      <c r="M10" s="80">
        <v>3.97</v>
      </c>
      <c r="N10" s="81">
        <v>101.7948717948718</v>
      </c>
      <c r="O10" s="77">
        <v>3.9000000000000004</v>
      </c>
    </row>
    <row r="11" spans="1:15" ht="15">
      <c r="A11" s="72">
        <v>3</v>
      </c>
      <c r="B11" s="79" t="s">
        <v>88</v>
      </c>
      <c r="C11" s="80">
        <v>7.73</v>
      </c>
      <c r="D11" s="81">
        <v>108.41514726507715</v>
      </c>
      <c r="E11" s="82">
        <v>8.9</v>
      </c>
      <c r="F11" s="81">
        <v>124.82468443197756</v>
      </c>
      <c r="G11" s="80">
        <v>8.66</v>
      </c>
      <c r="H11" s="81">
        <v>121.4586255259467</v>
      </c>
      <c r="I11" s="80">
        <v>8.73</v>
      </c>
      <c r="J11" s="81">
        <v>122.44039270687237</v>
      </c>
      <c r="K11" s="82">
        <v>8.889999999999999</v>
      </c>
      <c r="L11" s="81">
        <v>124.68443197755958</v>
      </c>
      <c r="M11" s="80">
        <v>7.13</v>
      </c>
      <c r="N11" s="81">
        <v>100</v>
      </c>
      <c r="O11" s="77">
        <v>7.13</v>
      </c>
    </row>
    <row r="12" spans="1:15" ht="15">
      <c r="A12" s="78">
        <v>4</v>
      </c>
      <c r="B12" s="79" t="s">
        <v>89</v>
      </c>
      <c r="C12" s="80">
        <v>104.90000000000002</v>
      </c>
      <c r="D12" s="81">
        <v>100</v>
      </c>
      <c r="E12" s="82">
        <v>126.86</v>
      </c>
      <c r="F12" s="81">
        <v>120.93422306959005</v>
      </c>
      <c r="G12" s="80">
        <v>117.08999999999999</v>
      </c>
      <c r="H12" s="81">
        <v>111.62059103908481</v>
      </c>
      <c r="I12" s="80">
        <v>109.79000000000002</v>
      </c>
      <c r="J12" s="81">
        <v>104.66158245948523</v>
      </c>
      <c r="K12" s="82">
        <v>114.53</v>
      </c>
      <c r="L12" s="81">
        <v>109.18017159199236</v>
      </c>
      <c r="M12" s="80">
        <v>105.41999999999999</v>
      </c>
      <c r="N12" s="81">
        <v>100.49571020019063</v>
      </c>
      <c r="O12" s="77">
        <v>104.90000000000002</v>
      </c>
    </row>
    <row r="13" spans="1:15" ht="15">
      <c r="A13" s="72">
        <v>5</v>
      </c>
      <c r="B13" s="79" t="s">
        <v>90</v>
      </c>
      <c r="C13" s="80">
        <v>20.910000000000004</v>
      </c>
      <c r="D13" s="81">
        <v>108.8495575221239</v>
      </c>
      <c r="E13" s="82">
        <v>23.339999999999996</v>
      </c>
      <c r="F13" s="81">
        <v>121.4992191566892</v>
      </c>
      <c r="G13" s="80">
        <v>22.11</v>
      </c>
      <c r="H13" s="81">
        <v>115.096304008329</v>
      </c>
      <c r="I13" s="80">
        <v>22.08</v>
      </c>
      <c r="J13" s="81">
        <v>114.94013534617385</v>
      </c>
      <c r="K13" s="82">
        <v>22.05</v>
      </c>
      <c r="L13" s="81">
        <v>114.78396668401874</v>
      </c>
      <c r="M13" s="80">
        <v>19.21</v>
      </c>
      <c r="N13" s="81">
        <v>100</v>
      </c>
      <c r="O13" s="77">
        <v>19.21</v>
      </c>
    </row>
    <row r="14" spans="1:15" ht="15">
      <c r="A14" s="78">
        <v>6</v>
      </c>
      <c r="B14" s="79" t="s">
        <v>91</v>
      </c>
      <c r="C14" s="80">
        <v>47.04</v>
      </c>
      <c r="D14" s="81">
        <v>107.34824281150159</v>
      </c>
      <c r="E14" s="82">
        <v>48.599999999999994</v>
      </c>
      <c r="F14" s="81">
        <v>110.90826106800546</v>
      </c>
      <c r="G14" s="80">
        <v>46.519999999999996</v>
      </c>
      <c r="H14" s="81">
        <v>106.16157005933363</v>
      </c>
      <c r="I14" s="80">
        <v>46.589999999999996</v>
      </c>
      <c r="J14" s="81">
        <v>106.3213144682793</v>
      </c>
      <c r="K14" s="82">
        <v>47.67999999999999</v>
      </c>
      <c r="L14" s="81">
        <v>108.80876312186214</v>
      </c>
      <c r="M14" s="80">
        <v>43.82</v>
      </c>
      <c r="N14" s="81">
        <v>100</v>
      </c>
      <c r="O14" s="77">
        <v>43.82</v>
      </c>
    </row>
    <row r="15" spans="1:15" ht="15">
      <c r="A15" s="72">
        <v>7</v>
      </c>
      <c r="B15" s="79" t="s">
        <v>106</v>
      </c>
      <c r="C15" s="80">
        <v>8.65</v>
      </c>
      <c r="D15" s="81">
        <v>111.18251928020567</v>
      </c>
      <c r="E15" s="82">
        <v>10.299999999999999</v>
      </c>
      <c r="F15" s="81">
        <v>132.39074550128532</v>
      </c>
      <c r="G15" s="80">
        <v>7.779999999999999</v>
      </c>
      <c r="H15" s="81">
        <v>100</v>
      </c>
      <c r="I15" s="80">
        <v>7.92</v>
      </c>
      <c r="J15" s="81">
        <v>101.79948586118253</v>
      </c>
      <c r="K15" s="82">
        <v>9.22</v>
      </c>
      <c r="L15" s="81">
        <v>118.50899742930594</v>
      </c>
      <c r="M15" s="80">
        <v>8.31</v>
      </c>
      <c r="N15" s="81">
        <v>106.81233933161955</v>
      </c>
      <c r="O15" s="77">
        <v>7.779999999999999</v>
      </c>
    </row>
    <row r="16" spans="1:15" ht="15">
      <c r="A16" s="78">
        <v>8</v>
      </c>
      <c r="B16" s="79" t="s">
        <v>92</v>
      </c>
      <c r="C16" s="80">
        <v>28.5</v>
      </c>
      <c r="D16" s="81">
        <v>108.1183611532625</v>
      </c>
      <c r="E16" s="82">
        <v>29.7</v>
      </c>
      <c r="F16" s="81">
        <v>112.67071320182092</v>
      </c>
      <c r="G16" s="80">
        <v>28.589999999999996</v>
      </c>
      <c r="H16" s="81">
        <v>108.45978755690437</v>
      </c>
      <c r="I16" s="80">
        <v>29.04</v>
      </c>
      <c r="J16" s="81">
        <v>110.1669195751138</v>
      </c>
      <c r="K16" s="82">
        <v>28.400000000000002</v>
      </c>
      <c r="L16" s="81">
        <v>107.7389984825493</v>
      </c>
      <c r="M16" s="80">
        <v>26.360000000000003</v>
      </c>
      <c r="N16" s="81">
        <v>100</v>
      </c>
      <c r="O16" s="77">
        <v>26.360000000000003</v>
      </c>
    </row>
    <row r="17" spans="1:15" ht="15">
      <c r="A17" s="72">
        <v>9</v>
      </c>
      <c r="B17" s="79" t="s">
        <v>93</v>
      </c>
      <c r="C17" s="80">
        <v>24.400000000000002</v>
      </c>
      <c r="D17" s="81">
        <v>108.34813499111901</v>
      </c>
      <c r="E17" s="82">
        <v>28.269999999999996</v>
      </c>
      <c r="F17" s="81">
        <v>125.53285968028418</v>
      </c>
      <c r="G17" s="80">
        <v>26.19</v>
      </c>
      <c r="H17" s="81">
        <v>116.29662522202489</v>
      </c>
      <c r="I17" s="80">
        <v>22.52</v>
      </c>
      <c r="J17" s="81">
        <v>100</v>
      </c>
      <c r="K17" s="82">
        <v>25.45</v>
      </c>
      <c r="L17" s="81">
        <v>113.01065719360568</v>
      </c>
      <c r="M17" s="80">
        <v>24.1</v>
      </c>
      <c r="N17" s="81">
        <v>107.01598579040854</v>
      </c>
      <c r="O17" s="77">
        <v>22.52</v>
      </c>
    </row>
    <row r="18" spans="1:15" ht="15">
      <c r="A18" s="78">
        <v>10</v>
      </c>
      <c r="B18" s="79" t="s">
        <v>94</v>
      </c>
      <c r="C18" s="80">
        <v>34.33</v>
      </c>
      <c r="D18" s="81">
        <v>101.11929307805596</v>
      </c>
      <c r="E18" s="82">
        <v>39.7</v>
      </c>
      <c r="F18" s="81">
        <v>116.93667157584684</v>
      </c>
      <c r="G18" s="80">
        <v>33.95</v>
      </c>
      <c r="H18" s="81">
        <v>100</v>
      </c>
      <c r="I18" s="80">
        <v>36.36</v>
      </c>
      <c r="J18" s="81">
        <v>107.09867452135494</v>
      </c>
      <c r="K18" s="82">
        <v>36.49</v>
      </c>
      <c r="L18" s="81">
        <v>107.48159057437408</v>
      </c>
      <c r="M18" s="80">
        <v>34.34</v>
      </c>
      <c r="N18" s="81">
        <v>101.14874815905743</v>
      </c>
      <c r="O18" s="77">
        <v>33.95</v>
      </c>
    </row>
    <row r="19" spans="1:15" ht="15">
      <c r="A19" s="72">
        <v>11</v>
      </c>
      <c r="B19" s="79" t="s">
        <v>95</v>
      </c>
      <c r="C19" s="80">
        <v>32.04</v>
      </c>
      <c r="D19" s="81">
        <v>100</v>
      </c>
      <c r="E19" s="82">
        <v>37.17</v>
      </c>
      <c r="F19" s="81">
        <v>116.01123595505618</v>
      </c>
      <c r="G19" s="80">
        <v>36.57000000000001</v>
      </c>
      <c r="H19" s="81">
        <v>114.13857677902624</v>
      </c>
      <c r="I19" s="80">
        <v>35.32</v>
      </c>
      <c r="J19" s="81">
        <v>110.23720349563047</v>
      </c>
      <c r="K19" s="82">
        <v>32.21</v>
      </c>
      <c r="L19" s="81">
        <v>100.53058676654183</v>
      </c>
      <c r="M19" s="80">
        <v>33.27626656916248</v>
      </c>
      <c r="N19" s="81">
        <v>103.85850989126865</v>
      </c>
      <c r="O19" s="77">
        <v>32.04</v>
      </c>
    </row>
    <row r="20" spans="1:15" ht="15">
      <c r="A20" s="78">
        <v>12</v>
      </c>
      <c r="B20" s="79" t="s">
        <v>96</v>
      </c>
      <c r="C20" s="80">
        <v>23.960000000000004</v>
      </c>
      <c r="D20" s="81">
        <v>110.4147465437788</v>
      </c>
      <c r="E20" s="82">
        <v>25.59</v>
      </c>
      <c r="F20" s="81">
        <v>117.92626728110598</v>
      </c>
      <c r="G20" s="80">
        <v>23.75</v>
      </c>
      <c r="H20" s="81">
        <v>109.4470046082949</v>
      </c>
      <c r="I20" s="80">
        <v>23.999999999999996</v>
      </c>
      <c r="J20" s="81">
        <v>110.5990783410138</v>
      </c>
      <c r="K20" s="82">
        <v>23.939999999999998</v>
      </c>
      <c r="L20" s="81">
        <v>110.32258064516127</v>
      </c>
      <c r="M20" s="80">
        <v>21.700000000000003</v>
      </c>
      <c r="N20" s="81">
        <v>100</v>
      </c>
      <c r="O20" s="77">
        <v>21.700000000000003</v>
      </c>
    </row>
    <row r="21" spans="1:15" ht="15">
      <c r="A21" s="72">
        <v>13</v>
      </c>
      <c r="B21" s="79" t="s">
        <v>98</v>
      </c>
      <c r="C21" s="80">
        <v>9.820000000000002</v>
      </c>
      <c r="D21" s="81">
        <v>110.46119235095615</v>
      </c>
      <c r="E21" s="82">
        <v>10.94</v>
      </c>
      <c r="F21" s="81">
        <v>123.05961754780652</v>
      </c>
      <c r="G21" s="80">
        <v>9.239999999999998</v>
      </c>
      <c r="H21" s="81">
        <v>103.93700787401572</v>
      </c>
      <c r="I21" s="80">
        <v>10.06</v>
      </c>
      <c r="J21" s="81">
        <v>113.16085489313836</v>
      </c>
      <c r="K21" s="82">
        <v>8.89</v>
      </c>
      <c r="L21" s="81">
        <v>100</v>
      </c>
      <c r="M21" s="80">
        <v>9.440000000000001</v>
      </c>
      <c r="N21" s="81">
        <v>106.18672665916762</v>
      </c>
      <c r="O21" s="77">
        <v>8.89</v>
      </c>
    </row>
    <row r="22" spans="1:15" ht="15">
      <c r="A22" s="78">
        <v>14</v>
      </c>
      <c r="B22" s="79" t="s">
        <v>100</v>
      </c>
      <c r="C22" s="80">
        <v>27.14</v>
      </c>
      <c r="D22" s="81">
        <v>110.59494702526489</v>
      </c>
      <c r="E22" s="82">
        <v>28.27</v>
      </c>
      <c r="F22" s="81">
        <v>115.19967400163</v>
      </c>
      <c r="G22" s="80">
        <v>27.220000000000006</v>
      </c>
      <c r="H22" s="81">
        <v>110.92094539527307</v>
      </c>
      <c r="I22" s="80">
        <v>27.029999999999998</v>
      </c>
      <c r="J22" s="81">
        <v>110.14669926650367</v>
      </c>
      <c r="K22" s="82">
        <v>28.18</v>
      </c>
      <c r="L22" s="81">
        <v>114.83292583537083</v>
      </c>
      <c r="M22" s="80">
        <v>24.54</v>
      </c>
      <c r="N22" s="81">
        <v>100</v>
      </c>
      <c r="O22" s="77">
        <v>24.54</v>
      </c>
    </row>
    <row r="23" spans="1:15" ht="15">
      <c r="A23" s="72">
        <v>15</v>
      </c>
      <c r="B23" s="79" t="s">
        <v>101</v>
      </c>
      <c r="C23" s="80">
        <v>5.1899999999999995</v>
      </c>
      <c r="D23" s="81">
        <v>100</v>
      </c>
      <c r="E23" s="82">
        <v>5.93</v>
      </c>
      <c r="F23" s="81">
        <v>114.25818882466281</v>
      </c>
      <c r="G23" s="80">
        <v>5.93</v>
      </c>
      <c r="H23" s="81">
        <v>114.25818882466281</v>
      </c>
      <c r="I23" s="80">
        <v>5.93</v>
      </c>
      <c r="J23" s="81">
        <v>114.25818882466281</v>
      </c>
      <c r="K23" s="82">
        <v>5.93</v>
      </c>
      <c r="L23" s="81">
        <v>114.25818882466281</v>
      </c>
      <c r="M23" s="80">
        <v>5.36</v>
      </c>
      <c r="N23" s="81">
        <v>103.27552986512525</v>
      </c>
      <c r="O23" s="77">
        <v>5.1899999999999995</v>
      </c>
    </row>
    <row r="24" spans="1:15" ht="15">
      <c r="A24" s="78">
        <v>16</v>
      </c>
      <c r="B24" s="79" t="s">
        <v>102</v>
      </c>
      <c r="C24" s="80">
        <v>3.04</v>
      </c>
      <c r="D24" s="81">
        <v>110.14492753623189</v>
      </c>
      <c r="E24" s="82">
        <v>3.35</v>
      </c>
      <c r="F24" s="81">
        <v>121.3768115942029</v>
      </c>
      <c r="G24" s="80">
        <v>3.39</v>
      </c>
      <c r="H24" s="81">
        <v>122.82608695652175</v>
      </c>
      <c r="I24" s="80">
        <v>2.7800000000000002</v>
      </c>
      <c r="J24" s="81">
        <v>100.72463768115945</v>
      </c>
      <c r="K24" s="82">
        <v>3.3600000000000003</v>
      </c>
      <c r="L24" s="81">
        <v>121.73913043478264</v>
      </c>
      <c r="M24" s="80">
        <v>2.76</v>
      </c>
      <c r="N24" s="81">
        <v>100</v>
      </c>
      <c r="O24" s="77">
        <v>2.76</v>
      </c>
    </row>
    <row r="25" spans="1:15" ht="15">
      <c r="A25" s="72">
        <v>17</v>
      </c>
      <c r="B25" s="79" t="s">
        <v>99</v>
      </c>
      <c r="C25" s="80">
        <v>75.60999999999999</v>
      </c>
      <c r="D25" s="81">
        <v>109.42112879884225</v>
      </c>
      <c r="E25" s="82">
        <v>80.01000000000003</v>
      </c>
      <c r="F25" s="81">
        <v>115.78871201157747</v>
      </c>
      <c r="G25" s="80">
        <v>75.01999999999998</v>
      </c>
      <c r="H25" s="81">
        <v>108.56729377713457</v>
      </c>
      <c r="I25" s="80">
        <v>77.02</v>
      </c>
      <c r="J25" s="81">
        <v>111.4616497829233</v>
      </c>
      <c r="K25" s="82">
        <v>76.58</v>
      </c>
      <c r="L25" s="81">
        <v>110.8248914616498</v>
      </c>
      <c r="M25" s="80">
        <v>69.1</v>
      </c>
      <c r="N25" s="81">
        <v>100</v>
      </c>
      <c r="O25" s="77">
        <v>69.1</v>
      </c>
    </row>
    <row r="26" spans="1:15" ht="15">
      <c r="A26" s="78">
        <v>18</v>
      </c>
      <c r="B26" s="79" t="s">
        <v>103</v>
      </c>
      <c r="C26" s="80">
        <v>39.300000000000004</v>
      </c>
      <c r="D26" s="81">
        <v>111.4577424844016</v>
      </c>
      <c r="E26" s="82">
        <v>39.629999999999995</v>
      </c>
      <c r="F26" s="81">
        <v>112.39364719228587</v>
      </c>
      <c r="G26" s="80">
        <v>40.72999999999999</v>
      </c>
      <c r="H26" s="81">
        <v>115.51332955190014</v>
      </c>
      <c r="I26" s="80">
        <v>39.269999999999996</v>
      </c>
      <c r="J26" s="81">
        <v>111.3726602382303</v>
      </c>
      <c r="K26" s="82">
        <v>39.480000000000004</v>
      </c>
      <c r="L26" s="81">
        <v>111.9682359614294</v>
      </c>
      <c r="M26" s="80">
        <v>35.26</v>
      </c>
      <c r="N26" s="81">
        <v>100</v>
      </c>
      <c r="O26" s="77">
        <v>35.26</v>
      </c>
    </row>
    <row r="27" spans="1:15" ht="15.75" thickBot="1">
      <c r="A27" s="72">
        <v>19</v>
      </c>
      <c r="B27" s="83" t="s">
        <v>104</v>
      </c>
      <c r="C27" s="84">
        <v>21.250000000000004</v>
      </c>
      <c r="D27" s="85">
        <v>109.76239669421489</v>
      </c>
      <c r="E27" s="86">
        <v>23.63</v>
      </c>
      <c r="F27" s="85">
        <v>122.05578512396691</v>
      </c>
      <c r="G27" s="84">
        <v>21.839999999999996</v>
      </c>
      <c r="H27" s="85">
        <v>112.80991735537187</v>
      </c>
      <c r="I27" s="84">
        <v>22.1</v>
      </c>
      <c r="J27" s="85">
        <v>114.15289256198346</v>
      </c>
      <c r="K27" s="86">
        <v>22.68</v>
      </c>
      <c r="L27" s="85">
        <v>117.14876033057848</v>
      </c>
      <c r="M27" s="84">
        <v>19.360000000000003</v>
      </c>
      <c r="N27" s="85">
        <v>100</v>
      </c>
      <c r="O27" s="87">
        <v>19.360000000000003</v>
      </c>
    </row>
    <row r="28" spans="1:15" ht="15">
      <c r="A28" s="247"/>
      <c r="B28" s="248"/>
      <c r="C28" s="249"/>
      <c r="D28" s="250"/>
      <c r="E28" s="250"/>
      <c r="F28" s="250"/>
      <c r="G28" s="249"/>
      <c r="H28" s="250"/>
      <c r="I28" s="249"/>
      <c r="J28" s="250"/>
      <c r="K28" s="250"/>
      <c r="L28" s="250"/>
      <c r="M28" s="249"/>
      <c r="N28" s="250"/>
      <c r="O28" s="251"/>
    </row>
    <row r="29" spans="1:15" s="92" customFormat="1" ht="15.75" thickBot="1">
      <c r="A29" s="88"/>
      <c r="B29" s="89"/>
      <c r="C29" s="90"/>
      <c r="D29" s="86"/>
      <c r="E29" s="86"/>
      <c r="F29" s="86"/>
      <c r="G29" s="90"/>
      <c r="H29" s="86"/>
      <c r="I29" s="90"/>
      <c r="J29" s="86"/>
      <c r="K29" s="86"/>
      <c r="L29" s="86"/>
      <c r="M29" s="90"/>
      <c r="N29" s="86"/>
      <c r="O29" s="91"/>
    </row>
    <row r="30" spans="1:15" s="92" customFormat="1" ht="16.5" thickBot="1">
      <c r="A30" s="350" t="s">
        <v>119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2"/>
    </row>
    <row r="31" spans="1:15" ht="12.75">
      <c r="A31" s="311" t="s">
        <v>21</v>
      </c>
      <c r="B31" s="312"/>
      <c r="C31" s="356" t="s">
        <v>31</v>
      </c>
      <c r="D31" s="357"/>
      <c r="E31" s="356" t="s">
        <v>32</v>
      </c>
      <c r="F31" s="357"/>
      <c r="G31" s="356" t="s">
        <v>33</v>
      </c>
      <c r="H31" s="357"/>
      <c r="I31" s="356" t="s">
        <v>34</v>
      </c>
      <c r="J31" s="357"/>
      <c r="K31" s="356" t="s">
        <v>35</v>
      </c>
      <c r="L31" s="357"/>
      <c r="M31" s="356" t="s">
        <v>36</v>
      </c>
      <c r="N31" s="357"/>
      <c r="O31" s="347" t="s">
        <v>28</v>
      </c>
    </row>
    <row r="32" spans="1:15" s="65" customFormat="1" ht="53.25" customHeight="1">
      <c r="A32" s="313"/>
      <c r="B32" s="314"/>
      <c r="C32" s="358"/>
      <c r="D32" s="359"/>
      <c r="E32" s="358"/>
      <c r="F32" s="359"/>
      <c r="G32" s="358"/>
      <c r="H32" s="359"/>
      <c r="I32" s="358"/>
      <c r="J32" s="359"/>
      <c r="K32" s="358"/>
      <c r="L32" s="359"/>
      <c r="M32" s="358"/>
      <c r="N32" s="359"/>
      <c r="O32" s="348"/>
    </row>
    <row r="33" spans="1:15" s="65" customFormat="1" ht="13.5" thickBot="1">
      <c r="A33" s="313"/>
      <c r="B33" s="316"/>
      <c r="C33" s="93" t="s">
        <v>29</v>
      </c>
      <c r="D33" s="94" t="s">
        <v>30</v>
      </c>
      <c r="E33" s="93" t="s">
        <v>29</v>
      </c>
      <c r="F33" s="94" t="s">
        <v>30</v>
      </c>
      <c r="G33" s="93" t="s">
        <v>29</v>
      </c>
      <c r="H33" s="94" t="s">
        <v>30</v>
      </c>
      <c r="I33" s="93" t="s">
        <v>29</v>
      </c>
      <c r="J33" s="94" t="s">
        <v>30</v>
      </c>
      <c r="K33" s="93" t="s">
        <v>29</v>
      </c>
      <c r="L33" s="94" t="s">
        <v>30</v>
      </c>
      <c r="M33" s="93" t="s">
        <v>29</v>
      </c>
      <c r="N33" s="94" t="s">
        <v>30</v>
      </c>
      <c r="O33" s="349"/>
    </row>
    <row r="34" spans="1:15" ht="15">
      <c r="A34" s="78">
        <v>1</v>
      </c>
      <c r="B34" s="96" t="s">
        <v>85</v>
      </c>
      <c r="C34" s="97">
        <v>8.35</v>
      </c>
      <c r="D34" s="98">
        <v>100</v>
      </c>
      <c r="E34" s="97">
        <v>8.74</v>
      </c>
      <c r="F34" s="98">
        <v>104.67065868263474</v>
      </c>
      <c r="G34" s="97">
        <v>8.44</v>
      </c>
      <c r="H34" s="98">
        <v>101.07784431137725</v>
      </c>
      <c r="I34" s="97">
        <v>9.76</v>
      </c>
      <c r="J34" s="98">
        <v>116.88622754491018</v>
      </c>
      <c r="K34" s="97">
        <v>8.83</v>
      </c>
      <c r="L34" s="98">
        <v>105.74850299401197</v>
      </c>
      <c r="M34" s="97">
        <v>8.68</v>
      </c>
      <c r="N34" s="98">
        <v>103.95209580838323</v>
      </c>
      <c r="O34" s="99">
        <v>8.35</v>
      </c>
    </row>
    <row r="35" spans="1:15" ht="15">
      <c r="A35" s="78">
        <v>2</v>
      </c>
      <c r="B35" s="101" t="s">
        <v>87</v>
      </c>
      <c r="C35" s="102">
        <v>3.9000000000000004</v>
      </c>
      <c r="D35" s="103">
        <v>100</v>
      </c>
      <c r="E35" s="102">
        <v>4.5200000000000005</v>
      </c>
      <c r="F35" s="103">
        <v>115.89743589743591</v>
      </c>
      <c r="G35" s="102">
        <v>4.26</v>
      </c>
      <c r="H35" s="103">
        <v>109.23076923076923</v>
      </c>
      <c r="I35" s="102">
        <v>4.39</v>
      </c>
      <c r="J35" s="103">
        <v>112.56410256410254</v>
      </c>
      <c r="K35" s="102">
        <v>4.43</v>
      </c>
      <c r="L35" s="103">
        <v>113.58974358974356</v>
      </c>
      <c r="M35" s="102">
        <v>4.18</v>
      </c>
      <c r="N35" s="103">
        <v>107.17948717948715</v>
      </c>
      <c r="O35" s="104">
        <v>3.9000000000000004</v>
      </c>
    </row>
    <row r="36" spans="1:15" ht="15">
      <c r="A36" s="78">
        <v>3</v>
      </c>
      <c r="B36" s="101" t="s">
        <v>88</v>
      </c>
      <c r="C36" s="102">
        <v>3.56</v>
      </c>
      <c r="D36" s="103">
        <v>100</v>
      </c>
      <c r="E36" s="102">
        <v>4.3</v>
      </c>
      <c r="F36" s="103">
        <v>120.78651685393258</v>
      </c>
      <c r="G36" s="102">
        <v>4</v>
      </c>
      <c r="H36" s="103">
        <v>112.35955056179776</v>
      </c>
      <c r="I36" s="102">
        <v>4.3</v>
      </c>
      <c r="J36" s="103">
        <v>120.78651685393258</v>
      </c>
      <c r="K36" s="102">
        <v>4.3</v>
      </c>
      <c r="L36" s="103">
        <v>120.78651685393258</v>
      </c>
      <c r="M36" s="102">
        <v>4.140000000000001</v>
      </c>
      <c r="N36" s="103">
        <v>116.29213483146069</v>
      </c>
      <c r="O36" s="104">
        <v>3.56</v>
      </c>
    </row>
    <row r="37" spans="1:15" ht="15">
      <c r="A37" s="78">
        <v>4</v>
      </c>
      <c r="B37" s="101" t="s">
        <v>120</v>
      </c>
      <c r="C37" s="102">
        <v>89.10000000000001</v>
      </c>
      <c r="D37" s="103">
        <v>100</v>
      </c>
      <c r="E37" s="102">
        <v>103.11999999999999</v>
      </c>
      <c r="F37" s="103">
        <v>115.73512906846237</v>
      </c>
      <c r="G37" s="102">
        <v>93.35999999999997</v>
      </c>
      <c r="H37" s="103">
        <v>104.78114478114473</v>
      </c>
      <c r="I37" s="102">
        <v>98.13999999999999</v>
      </c>
      <c r="J37" s="103">
        <v>110.14590347923678</v>
      </c>
      <c r="K37" s="102">
        <v>99.08000000000001</v>
      </c>
      <c r="L37" s="103">
        <v>111.20089786756454</v>
      </c>
      <c r="M37" s="102">
        <v>93.71000000000002</v>
      </c>
      <c r="N37" s="103">
        <v>105.17396184062852</v>
      </c>
      <c r="O37" s="104">
        <v>89.10000000000001</v>
      </c>
    </row>
    <row r="38" spans="1:15" ht="15">
      <c r="A38" s="78">
        <v>5</v>
      </c>
      <c r="B38" s="101" t="s">
        <v>90</v>
      </c>
      <c r="C38" s="102">
        <v>22.020000000000003</v>
      </c>
      <c r="D38" s="103">
        <v>100</v>
      </c>
      <c r="E38" s="102">
        <v>23.81</v>
      </c>
      <c r="F38" s="103">
        <v>108.12897366030879</v>
      </c>
      <c r="G38" s="102">
        <v>22.41</v>
      </c>
      <c r="H38" s="103">
        <v>101.77111716621252</v>
      </c>
      <c r="I38" s="102">
        <v>23.15</v>
      </c>
      <c r="J38" s="103">
        <v>105.13169845594912</v>
      </c>
      <c r="K38" s="102">
        <v>23.509999999999998</v>
      </c>
      <c r="L38" s="103">
        <v>106.76657584014531</v>
      </c>
      <c r="M38" s="102">
        <v>22.36</v>
      </c>
      <c r="N38" s="103">
        <v>101.54405086285195</v>
      </c>
      <c r="O38" s="104">
        <v>22.020000000000003</v>
      </c>
    </row>
    <row r="39" spans="1:15" ht="15">
      <c r="A39" s="78">
        <v>6</v>
      </c>
      <c r="B39" s="101" t="s">
        <v>91</v>
      </c>
      <c r="C39" s="102">
        <v>49.93</v>
      </c>
      <c r="D39" s="103">
        <v>100</v>
      </c>
      <c r="E39" s="102">
        <v>52.07</v>
      </c>
      <c r="F39" s="103">
        <v>104.2860004005608</v>
      </c>
      <c r="G39" s="102">
        <v>50.42999999999999</v>
      </c>
      <c r="H39" s="103">
        <v>101.00140196274782</v>
      </c>
      <c r="I39" s="102">
        <v>50.67</v>
      </c>
      <c r="J39" s="103">
        <v>101.48207490486682</v>
      </c>
      <c r="K39" s="102">
        <v>51.300000000000004</v>
      </c>
      <c r="L39" s="103">
        <v>102.74384137792912</v>
      </c>
      <c r="M39" s="102">
        <v>49.93</v>
      </c>
      <c r="N39" s="103">
        <v>100</v>
      </c>
      <c r="O39" s="104">
        <v>49.93</v>
      </c>
    </row>
    <row r="40" spans="1:15" ht="15">
      <c r="A40" s="78">
        <v>7</v>
      </c>
      <c r="B40" s="101" t="s">
        <v>106</v>
      </c>
      <c r="C40" s="102">
        <v>10.67</v>
      </c>
      <c r="D40" s="103">
        <v>112.07983193277312</v>
      </c>
      <c r="E40" s="102">
        <v>12.23</v>
      </c>
      <c r="F40" s="103">
        <v>128.46638655462186</v>
      </c>
      <c r="G40" s="102">
        <v>10.62</v>
      </c>
      <c r="H40" s="103">
        <v>111.5546218487395</v>
      </c>
      <c r="I40" s="102">
        <v>11.909999999999998</v>
      </c>
      <c r="J40" s="103">
        <v>125.1050420168067</v>
      </c>
      <c r="K40" s="102">
        <v>11.29</v>
      </c>
      <c r="L40" s="103">
        <v>118.59243697478992</v>
      </c>
      <c r="M40" s="102">
        <v>9.52</v>
      </c>
      <c r="N40" s="103">
        <v>100</v>
      </c>
      <c r="O40" s="104">
        <v>9.52</v>
      </c>
    </row>
    <row r="41" spans="1:15" ht="15">
      <c r="A41" s="78">
        <v>8</v>
      </c>
      <c r="B41" s="101" t="s">
        <v>92</v>
      </c>
      <c r="C41" s="102">
        <v>13.94</v>
      </c>
      <c r="D41" s="103">
        <v>101.60349854227407</v>
      </c>
      <c r="E41" s="102">
        <v>13.950000000000001</v>
      </c>
      <c r="F41" s="103">
        <v>101.67638483965015</v>
      </c>
      <c r="G41" s="102">
        <v>14.639999999999999</v>
      </c>
      <c r="H41" s="103">
        <v>106.70553935860059</v>
      </c>
      <c r="I41" s="102">
        <v>13.719999999999999</v>
      </c>
      <c r="J41" s="103">
        <v>100</v>
      </c>
      <c r="K41" s="102">
        <v>14.67</v>
      </c>
      <c r="L41" s="103">
        <v>106.92419825072888</v>
      </c>
      <c r="M41" s="102">
        <v>13.81</v>
      </c>
      <c r="N41" s="103">
        <v>100.65597667638487</v>
      </c>
      <c r="O41" s="104">
        <v>13.719999999999999</v>
      </c>
    </row>
    <row r="42" spans="1:15" ht="15">
      <c r="A42" s="78">
        <v>9</v>
      </c>
      <c r="B42" s="101" t="s">
        <v>121</v>
      </c>
      <c r="C42" s="102">
        <v>18.08</v>
      </c>
      <c r="D42" s="103">
        <v>100</v>
      </c>
      <c r="E42" s="102">
        <v>19.31</v>
      </c>
      <c r="F42" s="103">
        <v>106.80309734513274</v>
      </c>
      <c r="G42" s="102">
        <v>19.55</v>
      </c>
      <c r="H42" s="103">
        <v>108.13053097345133</v>
      </c>
      <c r="I42" s="102">
        <v>19.73</v>
      </c>
      <c r="J42" s="103">
        <v>109.12610619469028</v>
      </c>
      <c r="K42" s="102">
        <v>20.009999999999998</v>
      </c>
      <c r="L42" s="103">
        <v>110.67477876106196</v>
      </c>
      <c r="M42" s="102">
        <v>18.71</v>
      </c>
      <c r="N42" s="103">
        <v>103.4845132743363</v>
      </c>
      <c r="O42" s="104">
        <v>18.08</v>
      </c>
    </row>
    <row r="43" spans="1:15" ht="15">
      <c r="A43" s="78">
        <v>10</v>
      </c>
      <c r="B43" s="101" t="s">
        <v>122</v>
      </c>
      <c r="C43" s="102">
        <v>26.65</v>
      </c>
      <c r="D43" s="103">
        <v>100</v>
      </c>
      <c r="E43" s="102">
        <v>32.02</v>
      </c>
      <c r="F43" s="103">
        <v>120.15009380863042</v>
      </c>
      <c r="G43" s="102">
        <v>31.360000000000003</v>
      </c>
      <c r="H43" s="103">
        <v>117.67354596622891</v>
      </c>
      <c r="I43" s="102">
        <v>32.25</v>
      </c>
      <c r="J43" s="103">
        <v>121.01313320825517</v>
      </c>
      <c r="K43" s="102">
        <v>32.330000000000005</v>
      </c>
      <c r="L43" s="103">
        <v>121.31332082551597</v>
      </c>
      <c r="M43" s="102">
        <v>31.679999999999996</v>
      </c>
      <c r="N43" s="103">
        <v>118.87429643527203</v>
      </c>
      <c r="O43" s="104">
        <v>26.65</v>
      </c>
    </row>
    <row r="44" spans="1:15" ht="15">
      <c r="A44" s="78">
        <v>11</v>
      </c>
      <c r="B44" s="101" t="s">
        <v>95</v>
      </c>
      <c r="C44" s="102">
        <v>24.5</v>
      </c>
      <c r="D44" s="103">
        <v>100</v>
      </c>
      <c r="E44" s="102">
        <v>26.039999999999996</v>
      </c>
      <c r="F44" s="103">
        <v>106.28571428571428</v>
      </c>
      <c r="G44" s="102">
        <v>25.6</v>
      </c>
      <c r="H44" s="103">
        <v>104.48979591836735</v>
      </c>
      <c r="I44" s="102">
        <v>27.149999999999995</v>
      </c>
      <c r="J44" s="103">
        <v>110.81632653061222</v>
      </c>
      <c r="K44" s="102">
        <v>27.55</v>
      </c>
      <c r="L44" s="103">
        <v>112.44897959183673</v>
      </c>
      <c r="M44" s="102">
        <v>25.049999999999994</v>
      </c>
      <c r="N44" s="103">
        <v>102.24489795918366</v>
      </c>
      <c r="O44" s="104">
        <v>24.5</v>
      </c>
    </row>
    <row r="45" spans="1:15" ht="15">
      <c r="A45" s="78">
        <v>12</v>
      </c>
      <c r="B45" s="101" t="s">
        <v>96</v>
      </c>
      <c r="C45" s="102">
        <v>16.049999999999997</v>
      </c>
      <c r="D45" s="103">
        <v>103.21543408360125</v>
      </c>
      <c r="E45" s="102">
        <v>17</v>
      </c>
      <c r="F45" s="103">
        <v>109.32475884244373</v>
      </c>
      <c r="G45" s="102">
        <v>15.98</v>
      </c>
      <c r="H45" s="103">
        <v>102.7652733118971</v>
      </c>
      <c r="I45" s="102">
        <v>15.55</v>
      </c>
      <c r="J45" s="103">
        <v>100</v>
      </c>
      <c r="K45" s="102">
        <v>17.29</v>
      </c>
      <c r="L45" s="103">
        <v>111.18971061093245</v>
      </c>
      <c r="M45" s="102">
        <v>16</v>
      </c>
      <c r="N45" s="103">
        <v>102.89389067524115</v>
      </c>
      <c r="O45" s="104">
        <v>15.55</v>
      </c>
    </row>
    <row r="46" spans="1:15" ht="15">
      <c r="A46" s="78">
        <v>13</v>
      </c>
      <c r="B46" s="101" t="s">
        <v>98</v>
      </c>
      <c r="C46" s="102">
        <v>9.620000000000001</v>
      </c>
      <c r="D46" s="103">
        <v>105.94713656387668</v>
      </c>
      <c r="E46" s="102">
        <v>11.250000000000002</v>
      </c>
      <c r="F46" s="103">
        <v>123.89867841409696</v>
      </c>
      <c r="G46" s="102">
        <v>9.079999999999998</v>
      </c>
      <c r="H46" s="103">
        <v>100</v>
      </c>
      <c r="I46" s="102">
        <v>10.360000000000001</v>
      </c>
      <c r="J46" s="103">
        <v>114.09691629955951</v>
      </c>
      <c r="K46" s="102">
        <v>9.39</v>
      </c>
      <c r="L46" s="103">
        <v>103.4140969162996</v>
      </c>
      <c r="M46" s="102">
        <v>9.57</v>
      </c>
      <c r="N46" s="103">
        <v>105.39647577092512</v>
      </c>
      <c r="O46" s="104">
        <v>9.079999999999998</v>
      </c>
    </row>
    <row r="47" spans="1:15" ht="15">
      <c r="A47" s="78">
        <v>14</v>
      </c>
      <c r="B47" s="101" t="s">
        <v>99</v>
      </c>
      <c r="C47" s="102">
        <v>54.85</v>
      </c>
      <c r="D47" s="103">
        <v>100</v>
      </c>
      <c r="E47" s="102">
        <v>58.269999999999996</v>
      </c>
      <c r="F47" s="103">
        <v>106.23518687329079</v>
      </c>
      <c r="G47" s="102">
        <v>55.28999999999999</v>
      </c>
      <c r="H47" s="103">
        <v>100.8021877848678</v>
      </c>
      <c r="I47" s="102">
        <v>58.529999999999994</v>
      </c>
      <c r="J47" s="103">
        <v>106.7092069279854</v>
      </c>
      <c r="K47" s="102">
        <v>58.32</v>
      </c>
      <c r="L47" s="103">
        <v>106.32634457611667</v>
      </c>
      <c r="M47" s="102">
        <v>56.04000000000001</v>
      </c>
      <c r="N47" s="103">
        <v>102.16955332725617</v>
      </c>
      <c r="O47" s="104">
        <v>54.85</v>
      </c>
    </row>
    <row r="48" spans="1:15" ht="15">
      <c r="A48" s="78">
        <v>15</v>
      </c>
      <c r="B48" s="101" t="s">
        <v>100</v>
      </c>
      <c r="C48" s="102">
        <v>13.48</v>
      </c>
      <c r="D48" s="103">
        <v>100</v>
      </c>
      <c r="E48" s="102">
        <v>15.030000000000003</v>
      </c>
      <c r="F48" s="103">
        <v>111.4985163204748</v>
      </c>
      <c r="G48" s="102">
        <v>14.65</v>
      </c>
      <c r="H48" s="103">
        <v>108.67952522255193</v>
      </c>
      <c r="I48" s="102">
        <v>14.61</v>
      </c>
      <c r="J48" s="103">
        <v>108.3827893175074</v>
      </c>
      <c r="K48" s="102">
        <v>15.56</v>
      </c>
      <c r="L48" s="103">
        <v>115.43026706231454</v>
      </c>
      <c r="M48" s="102">
        <v>14.090000000000002</v>
      </c>
      <c r="N48" s="103">
        <v>104.52522255192879</v>
      </c>
      <c r="O48" s="104">
        <v>13.48</v>
      </c>
    </row>
    <row r="49" spans="1:15" ht="15">
      <c r="A49" s="78">
        <v>16</v>
      </c>
      <c r="B49" s="101" t="s">
        <v>123</v>
      </c>
      <c r="C49" s="102">
        <v>3.95</v>
      </c>
      <c r="D49" s="103">
        <v>100</v>
      </c>
      <c r="E49" s="102">
        <v>3.95</v>
      </c>
      <c r="F49" s="103">
        <v>100</v>
      </c>
      <c r="G49" s="102">
        <v>4.02</v>
      </c>
      <c r="H49" s="103">
        <v>101.77215189873417</v>
      </c>
      <c r="I49" s="102">
        <v>3.95</v>
      </c>
      <c r="J49" s="103">
        <v>100</v>
      </c>
      <c r="K49" s="102">
        <v>4.04</v>
      </c>
      <c r="L49" s="103">
        <v>102.27848101265822</v>
      </c>
      <c r="M49" s="102">
        <v>3.95</v>
      </c>
      <c r="N49" s="103">
        <v>100</v>
      </c>
      <c r="O49" s="104">
        <v>3.95</v>
      </c>
    </row>
    <row r="50" spans="1:15" ht="15">
      <c r="A50" s="78">
        <v>17</v>
      </c>
      <c r="B50" s="101" t="s">
        <v>102</v>
      </c>
      <c r="C50" s="102">
        <v>1.4</v>
      </c>
      <c r="D50" s="103">
        <v>100</v>
      </c>
      <c r="E50" s="102">
        <v>1.83</v>
      </c>
      <c r="F50" s="103">
        <v>130.71428571428575</v>
      </c>
      <c r="G50" s="102">
        <v>1.79</v>
      </c>
      <c r="H50" s="103">
        <v>127.85714285714288</v>
      </c>
      <c r="I50" s="102">
        <v>1.89</v>
      </c>
      <c r="J50" s="103">
        <v>135</v>
      </c>
      <c r="K50" s="102">
        <v>1.78</v>
      </c>
      <c r="L50" s="103">
        <v>127.14285714285715</v>
      </c>
      <c r="M50" s="102">
        <v>1.63</v>
      </c>
      <c r="N50" s="103">
        <v>116.42857142857143</v>
      </c>
      <c r="O50" s="104">
        <v>1.4</v>
      </c>
    </row>
    <row r="51" spans="1:15" ht="15">
      <c r="A51" s="78">
        <v>18</v>
      </c>
      <c r="B51" s="101" t="s">
        <v>103</v>
      </c>
      <c r="C51" s="102">
        <v>59.59</v>
      </c>
      <c r="D51" s="103">
        <v>101.4816076294278</v>
      </c>
      <c r="E51" s="102">
        <v>60.28</v>
      </c>
      <c r="F51" s="103">
        <v>102.65667574931881</v>
      </c>
      <c r="G51" s="102">
        <v>59.539999999999985</v>
      </c>
      <c r="H51" s="103">
        <v>101.39645776566755</v>
      </c>
      <c r="I51" s="102">
        <v>61.370000000000005</v>
      </c>
      <c r="J51" s="103">
        <v>104.51294277929158</v>
      </c>
      <c r="K51" s="102">
        <v>62</v>
      </c>
      <c r="L51" s="103">
        <v>105.5858310626703</v>
      </c>
      <c r="M51" s="102">
        <v>58.72</v>
      </c>
      <c r="N51" s="103">
        <v>100</v>
      </c>
      <c r="O51" s="104">
        <v>58.72</v>
      </c>
    </row>
    <row r="52" spans="1:15" ht="15">
      <c r="A52" s="78">
        <v>19</v>
      </c>
      <c r="B52" s="101" t="s">
        <v>104</v>
      </c>
      <c r="C52" s="102">
        <v>16.310000000000002</v>
      </c>
      <c r="D52" s="103">
        <v>100</v>
      </c>
      <c r="E52" s="102">
        <v>17.19</v>
      </c>
      <c r="F52" s="103">
        <v>105.3954629061925</v>
      </c>
      <c r="G52" s="102">
        <v>17.209999999999997</v>
      </c>
      <c r="H52" s="103">
        <v>105.5180870631514</v>
      </c>
      <c r="I52" s="102">
        <v>17.31</v>
      </c>
      <c r="J52" s="103">
        <v>106.13120784794603</v>
      </c>
      <c r="K52" s="102">
        <v>17.78</v>
      </c>
      <c r="L52" s="103">
        <v>109.01287553648066</v>
      </c>
      <c r="M52" s="102">
        <v>17.07</v>
      </c>
      <c r="N52" s="103">
        <v>104.65971796443898</v>
      </c>
      <c r="O52" s="104">
        <v>16.310000000000002</v>
      </c>
    </row>
    <row r="53" spans="1:15" ht="15.75" thickBot="1">
      <c r="A53" s="242"/>
      <c r="B53" s="243"/>
      <c r="C53" s="244"/>
      <c r="D53" s="245"/>
      <c r="E53" s="244"/>
      <c r="F53" s="245"/>
      <c r="G53" s="244"/>
      <c r="H53" s="245"/>
      <c r="I53" s="244"/>
      <c r="J53" s="245"/>
      <c r="K53" s="244"/>
      <c r="L53" s="245"/>
      <c r="M53" s="244"/>
      <c r="N53" s="245"/>
      <c r="O53" s="246"/>
    </row>
    <row r="54" spans="1:15" ht="16.5" thickBot="1">
      <c r="A54" s="350" t="s">
        <v>84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2"/>
    </row>
    <row r="55" spans="1:15" ht="20.25" customHeight="1">
      <c r="A55" s="311" t="s">
        <v>21</v>
      </c>
      <c r="B55" s="353"/>
      <c r="C55" s="327" t="s">
        <v>37</v>
      </c>
      <c r="D55" s="328"/>
      <c r="E55" s="327" t="s">
        <v>38</v>
      </c>
      <c r="F55" s="328"/>
      <c r="G55" s="327" t="s">
        <v>39</v>
      </c>
      <c r="H55" s="328"/>
      <c r="I55" s="323" t="s">
        <v>40</v>
      </c>
      <c r="J55" s="324"/>
      <c r="K55" s="327" t="s">
        <v>41</v>
      </c>
      <c r="L55" s="328"/>
      <c r="M55" s="327" t="s">
        <v>42</v>
      </c>
      <c r="N55" s="328"/>
      <c r="O55" s="331" t="s">
        <v>28</v>
      </c>
    </row>
    <row r="56" spans="1:15" s="65" customFormat="1" ht="55.5" customHeight="1">
      <c r="A56" s="313"/>
      <c r="B56" s="354"/>
      <c r="C56" s="329"/>
      <c r="D56" s="330"/>
      <c r="E56" s="329"/>
      <c r="F56" s="330"/>
      <c r="G56" s="329"/>
      <c r="H56" s="330"/>
      <c r="I56" s="325"/>
      <c r="J56" s="326"/>
      <c r="K56" s="329"/>
      <c r="L56" s="330"/>
      <c r="M56" s="329"/>
      <c r="N56" s="330"/>
      <c r="O56" s="332"/>
    </row>
    <row r="57" spans="1:15" s="65" customFormat="1" ht="13.5" thickBot="1">
      <c r="A57" s="315"/>
      <c r="B57" s="355"/>
      <c r="C57" s="105" t="s">
        <v>29</v>
      </c>
      <c r="D57" s="106" t="s">
        <v>30</v>
      </c>
      <c r="E57" s="105" t="s">
        <v>29</v>
      </c>
      <c r="F57" s="106" t="s">
        <v>30</v>
      </c>
      <c r="G57" s="105" t="s">
        <v>29</v>
      </c>
      <c r="H57" s="106" t="s">
        <v>30</v>
      </c>
      <c r="I57" s="70" t="s">
        <v>29</v>
      </c>
      <c r="J57" s="69" t="s">
        <v>30</v>
      </c>
      <c r="K57" s="105" t="s">
        <v>29</v>
      </c>
      <c r="L57" s="106" t="s">
        <v>30</v>
      </c>
      <c r="M57" s="105" t="s">
        <v>29</v>
      </c>
      <c r="N57" s="106" t="s">
        <v>30</v>
      </c>
      <c r="O57" s="333"/>
    </row>
    <row r="58" spans="1:15" ht="15.75" customHeight="1">
      <c r="A58" s="95">
        <v>1</v>
      </c>
      <c r="B58" s="107" t="s">
        <v>85</v>
      </c>
      <c r="C58" s="108">
        <v>8.39</v>
      </c>
      <c r="D58" s="81">
        <v>100</v>
      </c>
      <c r="E58" s="108">
        <v>8.790000000000001</v>
      </c>
      <c r="F58" s="81">
        <v>104.76758045292014</v>
      </c>
      <c r="G58" s="108">
        <v>8.52</v>
      </c>
      <c r="H58" s="81">
        <v>101.54946364719903</v>
      </c>
      <c r="I58" s="108">
        <v>8.6</v>
      </c>
      <c r="J58" s="81">
        <v>102.50297973778306</v>
      </c>
      <c r="K58" s="108">
        <v>8.68</v>
      </c>
      <c r="L58" s="81">
        <v>103.4564958283671</v>
      </c>
      <c r="M58" s="253" t="s">
        <v>86</v>
      </c>
      <c r="N58" s="81" t="s">
        <v>86</v>
      </c>
      <c r="O58" s="109">
        <v>8.39</v>
      </c>
    </row>
    <row r="59" spans="1:15" ht="15.75" thickBot="1">
      <c r="A59" s="100">
        <v>2</v>
      </c>
      <c r="B59" s="110" t="s">
        <v>87</v>
      </c>
      <c r="C59" s="80">
        <v>2.87</v>
      </c>
      <c r="D59" s="111">
        <v>100</v>
      </c>
      <c r="E59" s="80">
        <v>3.26</v>
      </c>
      <c r="F59" s="111">
        <v>113.58885017421602</v>
      </c>
      <c r="G59" s="80">
        <v>3.2</v>
      </c>
      <c r="H59" s="111">
        <v>111.49825783972125</v>
      </c>
      <c r="I59" s="80">
        <v>3.2</v>
      </c>
      <c r="J59" s="111">
        <v>111.49825783972125</v>
      </c>
      <c r="K59" s="80">
        <v>2.87</v>
      </c>
      <c r="L59" s="111">
        <v>100</v>
      </c>
      <c r="M59" s="254" t="s">
        <v>86</v>
      </c>
      <c r="N59" s="111" t="s">
        <v>86</v>
      </c>
      <c r="O59" s="112">
        <v>2.87</v>
      </c>
    </row>
    <row r="60" spans="1:15" ht="15">
      <c r="A60" s="95">
        <v>3</v>
      </c>
      <c r="B60" s="110" t="s">
        <v>88</v>
      </c>
      <c r="C60" s="80">
        <v>7.880000000000001</v>
      </c>
      <c r="D60" s="111">
        <v>100</v>
      </c>
      <c r="E60" s="80">
        <v>8.98</v>
      </c>
      <c r="F60" s="111">
        <v>113.95939086294416</v>
      </c>
      <c r="G60" s="80">
        <v>8.73</v>
      </c>
      <c r="H60" s="111">
        <v>110.78680203045685</v>
      </c>
      <c r="I60" s="80">
        <v>8.93</v>
      </c>
      <c r="J60" s="111">
        <v>113.32487309644668</v>
      </c>
      <c r="K60" s="80">
        <v>8.94</v>
      </c>
      <c r="L60" s="111">
        <v>113.45177664974617</v>
      </c>
      <c r="M60" s="80" t="s">
        <v>86</v>
      </c>
      <c r="N60" s="111" t="s">
        <v>86</v>
      </c>
      <c r="O60" s="112">
        <v>7.880000000000001</v>
      </c>
    </row>
    <row r="61" spans="1:15" ht="15.75" thickBot="1">
      <c r="A61" s="100">
        <v>4</v>
      </c>
      <c r="B61" s="110" t="s">
        <v>89</v>
      </c>
      <c r="C61" s="80">
        <v>107.09000000000002</v>
      </c>
      <c r="D61" s="111">
        <v>100</v>
      </c>
      <c r="E61" s="80">
        <v>126.54</v>
      </c>
      <c r="F61" s="111">
        <v>118.16229339807637</v>
      </c>
      <c r="G61" s="80">
        <v>118.54999999999997</v>
      </c>
      <c r="H61" s="111">
        <v>110.70127929778685</v>
      </c>
      <c r="I61" s="80">
        <v>122.71999999999998</v>
      </c>
      <c r="J61" s="111">
        <v>114.59520029881405</v>
      </c>
      <c r="K61" s="80">
        <v>118.35</v>
      </c>
      <c r="L61" s="111">
        <v>110.51452049677839</v>
      </c>
      <c r="M61" s="80" t="s">
        <v>86</v>
      </c>
      <c r="N61" s="111" t="s">
        <v>86</v>
      </c>
      <c r="O61" s="112">
        <v>107.09000000000002</v>
      </c>
    </row>
    <row r="62" spans="1:15" ht="15">
      <c r="A62" s="95">
        <v>5</v>
      </c>
      <c r="B62" s="110" t="s">
        <v>90</v>
      </c>
      <c r="C62" s="80">
        <v>16.29</v>
      </c>
      <c r="D62" s="111">
        <v>100.92936802973978</v>
      </c>
      <c r="E62" s="80">
        <v>17.299999999999997</v>
      </c>
      <c r="F62" s="111">
        <v>107.18711276332091</v>
      </c>
      <c r="G62" s="80">
        <v>17.099999999999998</v>
      </c>
      <c r="H62" s="111">
        <v>105.94795539033454</v>
      </c>
      <c r="I62" s="80">
        <v>17.41</v>
      </c>
      <c r="J62" s="111">
        <v>107.86864931846345</v>
      </c>
      <c r="K62" s="80">
        <v>16.14</v>
      </c>
      <c r="L62" s="111">
        <v>100</v>
      </c>
      <c r="M62" s="80" t="s">
        <v>86</v>
      </c>
      <c r="N62" s="111" t="s">
        <v>86</v>
      </c>
      <c r="O62" s="112">
        <v>16.14</v>
      </c>
    </row>
    <row r="63" spans="1:15" ht="15.75" thickBot="1">
      <c r="A63" s="100">
        <v>6</v>
      </c>
      <c r="B63" s="110" t="s">
        <v>91</v>
      </c>
      <c r="C63" s="80">
        <v>40.129999999999995</v>
      </c>
      <c r="D63" s="111">
        <v>100</v>
      </c>
      <c r="E63" s="80">
        <v>42.15</v>
      </c>
      <c r="F63" s="111">
        <v>105.03364066782956</v>
      </c>
      <c r="G63" s="80">
        <v>41.43</v>
      </c>
      <c r="H63" s="111">
        <v>103.23947171692002</v>
      </c>
      <c r="I63" s="80">
        <v>40.5</v>
      </c>
      <c r="J63" s="111">
        <v>100.92200348866187</v>
      </c>
      <c r="K63" s="80">
        <v>40.849999999999994</v>
      </c>
      <c r="L63" s="111">
        <v>101.79416895090954</v>
      </c>
      <c r="M63" s="80" t="s">
        <v>86</v>
      </c>
      <c r="N63" s="111" t="s">
        <v>86</v>
      </c>
      <c r="O63" s="112">
        <v>40.129999999999995</v>
      </c>
    </row>
    <row r="64" spans="1:15" ht="15">
      <c r="A64" s="95">
        <v>7</v>
      </c>
      <c r="B64" s="110" t="s">
        <v>92</v>
      </c>
      <c r="C64" s="80">
        <v>31.230000000000004</v>
      </c>
      <c r="D64" s="111">
        <v>100.77444336882866</v>
      </c>
      <c r="E64" s="80">
        <v>32.94</v>
      </c>
      <c r="F64" s="111">
        <v>106.2923523717328</v>
      </c>
      <c r="G64" s="80">
        <v>31.22</v>
      </c>
      <c r="H64" s="111">
        <v>100.74217489512745</v>
      </c>
      <c r="I64" s="80">
        <v>31.6</v>
      </c>
      <c r="J64" s="111">
        <v>101.96837689577282</v>
      </c>
      <c r="K64" s="80">
        <v>30.990000000000002</v>
      </c>
      <c r="L64" s="111">
        <v>100</v>
      </c>
      <c r="M64" s="80" t="s">
        <v>86</v>
      </c>
      <c r="N64" s="111" t="s">
        <v>86</v>
      </c>
      <c r="O64" s="112">
        <v>30.990000000000002</v>
      </c>
    </row>
    <row r="65" spans="1:15" ht="15.75" thickBot="1">
      <c r="A65" s="100">
        <v>8</v>
      </c>
      <c r="B65" s="110" t="s">
        <v>93</v>
      </c>
      <c r="C65" s="80">
        <v>13.929999999999998</v>
      </c>
      <c r="D65" s="111">
        <v>100.28797696184304</v>
      </c>
      <c r="E65" s="80">
        <v>15.260000000000002</v>
      </c>
      <c r="F65" s="111">
        <v>109.86321094312457</v>
      </c>
      <c r="G65" s="80">
        <v>15.040000000000001</v>
      </c>
      <c r="H65" s="111">
        <v>108.27933765298776</v>
      </c>
      <c r="I65" s="80">
        <v>13.89</v>
      </c>
      <c r="J65" s="111">
        <v>100</v>
      </c>
      <c r="K65" s="80">
        <v>14.780000000000003</v>
      </c>
      <c r="L65" s="111">
        <v>106.40748740100794</v>
      </c>
      <c r="M65" s="80" t="s">
        <v>86</v>
      </c>
      <c r="N65" s="111" t="s">
        <v>86</v>
      </c>
      <c r="O65" s="112">
        <v>13.89</v>
      </c>
    </row>
    <row r="66" spans="1:15" ht="15">
      <c r="A66" s="95">
        <v>9</v>
      </c>
      <c r="B66" s="110" t="s">
        <v>94</v>
      </c>
      <c r="C66" s="80">
        <v>26.810000000000002</v>
      </c>
      <c r="D66" s="111">
        <v>100</v>
      </c>
      <c r="E66" s="80">
        <v>29.169999999999998</v>
      </c>
      <c r="F66" s="111">
        <v>108.80268556508763</v>
      </c>
      <c r="G66" s="80">
        <v>26.820000000000004</v>
      </c>
      <c r="H66" s="111">
        <v>100.03729951510631</v>
      </c>
      <c r="I66" s="80">
        <v>28.830000000000002</v>
      </c>
      <c r="J66" s="111">
        <v>107.53450205147332</v>
      </c>
      <c r="K66" s="80">
        <v>27.43</v>
      </c>
      <c r="L66" s="111">
        <v>102.31256993659082</v>
      </c>
      <c r="M66" s="80" t="s">
        <v>86</v>
      </c>
      <c r="N66" s="111" t="s">
        <v>86</v>
      </c>
      <c r="O66" s="112">
        <v>26.810000000000002</v>
      </c>
    </row>
    <row r="67" spans="1:15" ht="15.75" thickBot="1">
      <c r="A67" s="100">
        <v>10</v>
      </c>
      <c r="B67" s="110" t="s">
        <v>95</v>
      </c>
      <c r="C67" s="80">
        <v>23.990000000000002</v>
      </c>
      <c r="D67" s="111">
        <v>100</v>
      </c>
      <c r="E67" s="80">
        <v>27.419999999999995</v>
      </c>
      <c r="F67" s="111">
        <v>114.29762401000414</v>
      </c>
      <c r="G67" s="80">
        <v>26.79</v>
      </c>
      <c r="H67" s="111">
        <v>111.67152980408501</v>
      </c>
      <c r="I67" s="80">
        <v>27.859999999999996</v>
      </c>
      <c r="J67" s="111">
        <v>116.13172155064608</v>
      </c>
      <c r="K67" s="80">
        <v>25.399999999999995</v>
      </c>
      <c r="L67" s="111">
        <v>105.87744893705708</v>
      </c>
      <c r="M67" s="80" t="s">
        <v>86</v>
      </c>
      <c r="N67" s="111" t="s">
        <v>86</v>
      </c>
      <c r="O67" s="112">
        <v>23.990000000000002</v>
      </c>
    </row>
    <row r="68" spans="1:15" ht="15">
      <c r="A68" s="95">
        <v>11</v>
      </c>
      <c r="B68" s="110" t="s">
        <v>96</v>
      </c>
      <c r="C68" s="80">
        <v>16.049999999999997</v>
      </c>
      <c r="D68" s="111">
        <v>102.75288092189498</v>
      </c>
      <c r="E68" s="80">
        <v>16.15</v>
      </c>
      <c r="F68" s="111">
        <v>103.393085787452</v>
      </c>
      <c r="G68" s="80">
        <v>16.62</v>
      </c>
      <c r="H68" s="111">
        <v>106.40204865556979</v>
      </c>
      <c r="I68" s="80">
        <v>17.509999999999998</v>
      </c>
      <c r="J68" s="111">
        <v>112.09987195902688</v>
      </c>
      <c r="K68" s="80">
        <v>15.62</v>
      </c>
      <c r="L68" s="111">
        <v>100</v>
      </c>
      <c r="M68" s="80" t="s">
        <v>86</v>
      </c>
      <c r="N68" s="111" t="s">
        <v>86</v>
      </c>
      <c r="O68" s="112">
        <v>15.62</v>
      </c>
    </row>
    <row r="69" spans="1:15" ht="15.75" thickBot="1">
      <c r="A69" s="100">
        <v>12</v>
      </c>
      <c r="B69" s="110" t="s">
        <v>97</v>
      </c>
      <c r="C69" s="80">
        <v>12.090000000000002</v>
      </c>
      <c r="D69" s="111">
        <v>100</v>
      </c>
      <c r="E69" s="80">
        <v>12.65</v>
      </c>
      <c r="F69" s="111">
        <v>104.63192721257238</v>
      </c>
      <c r="G69" s="80">
        <v>12.46</v>
      </c>
      <c r="H69" s="111">
        <v>103.06038047973531</v>
      </c>
      <c r="I69" s="80">
        <v>12.63</v>
      </c>
      <c r="J69" s="111">
        <v>104.46650124069478</v>
      </c>
      <c r="K69" s="80">
        <v>12.65</v>
      </c>
      <c r="L69" s="111">
        <v>104.63192721257238</v>
      </c>
      <c r="M69" s="80" t="s">
        <v>86</v>
      </c>
      <c r="N69" s="111" t="s">
        <v>86</v>
      </c>
      <c r="O69" s="112">
        <v>12.090000000000002</v>
      </c>
    </row>
    <row r="70" spans="1:15" ht="15">
      <c r="A70" s="95">
        <v>13</v>
      </c>
      <c r="B70" s="110" t="s">
        <v>98</v>
      </c>
      <c r="C70" s="80">
        <v>7.569999999999999</v>
      </c>
      <c r="D70" s="111">
        <v>107.07213578500708</v>
      </c>
      <c r="E70" s="80">
        <v>7.409999999999999</v>
      </c>
      <c r="F70" s="111">
        <v>104.8090523338048</v>
      </c>
      <c r="G70" s="80">
        <v>7.19</v>
      </c>
      <c r="H70" s="111">
        <v>101.69731258840172</v>
      </c>
      <c r="I70" s="80">
        <v>7.810000000000001</v>
      </c>
      <c r="J70" s="111">
        <v>110.4667609618105</v>
      </c>
      <c r="K70" s="80">
        <v>7.069999999999999</v>
      </c>
      <c r="L70" s="111">
        <v>100</v>
      </c>
      <c r="M70" s="80" t="s">
        <v>86</v>
      </c>
      <c r="N70" s="111" t="s">
        <v>86</v>
      </c>
      <c r="O70" s="112">
        <v>7.069999999999999</v>
      </c>
    </row>
    <row r="71" spans="1:15" ht="15.75" thickBot="1">
      <c r="A71" s="100">
        <v>14</v>
      </c>
      <c r="B71" s="110" t="s">
        <v>99</v>
      </c>
      <c r="C71" s="80">
        <v>88.97999999999998</v>
      </c>
      <c r="D71" s="111">
        <v>100</v>
      </c>
      <c r="E71" s="80">
        <v>96.28000000000002</v>
      </c>
      <c r="F71" s="111">
        <v>108.20409080692295</v>
      </c>
      <c r="G71" s="80">
        <v>92.16000000000001</v>
      </c>
      <c r="H71" s="111">
        <v>103.57383681726236</v>
      </c>
      <c r="I71" s="80">
        <v>96.43999999999997</v>
      </c>
      <c r="J71" s="111">
        <v>108.38390649584176</v>
      </c>
      <c r="K71" s="80">
        <v>90.14999999999999</v>
      </c>
      <c r="L71" s="111">
        <v>101.31490222521917</v>
      </c>
      <c r="M71" s="80" t="s">
        <v>86</v>
      </c>
      <c r="N71" s="111" t="s">
        <v>86</v>
      </c>
      <c r="O71" s="112">
        <v>88.97999999999998</v>
      </c>
    </row>
    <row r="72" spans="1:15" ht="15">
      <c r="A72" s="95">
        <v>15</v>
      </c>
      <c r="B72" s="110" t="s">
        <v>100</v>
      </c>
      <c r="C72" s="80">
        <v>15.420000000000002</v>
      </c>
      <c r="D72" s="111">
        <v>100</v>
      </c>
      <c r="E72" s="80">
        <v>16.88</v>
      </c>
      <c r="F72" s="111">
        <v>109.46822308690012</v>
      </c>
      <c r="G72" s="80">
        <v>16.54</v>
      </c>
      <c r="H72" s="111">
        <v>107.26329442282747</v>
      </c>
      <c r="I72" s="80">
        <v>17.04</v>
      </c>
      <c r="J72" s="111">
        <v>110.50583657587548</v>
      </c>
      <c r="K72" s="80">
        <v>15.92</v>
      </c>
      <c r="L72" s="111">
        <v>103.24254215304798</v>
      </c>
      <c r="M72" s="80" t="s">
        <v>86</v>
      </c>
      <c r="N72" s="111" t="s">
        <v>86</v>
      </c>
      <c r="O72" s="112">
        <v>15.420000000000002</v>
      </c>
    </row>
    <row r="73" spans="1:15" ht="15">
      <c r="A73" s="100">
        <v>16</v>
      </c>
      <c r="B73" s="110" t="s">
        <v>101</v>
      </c>
      <c r="C73" s="80">
        <v>2.04</v>
      </c>
      <c r="D73" s="111">
        <v>100</v>
      </c>
      <c r="E73" s="80">
        <v>2.1</v>
      </c>
      <c r="F73" s="111">
        <v>102.94117647058825</v>
      </c>
      <c r="G73" s="80">
        <v>2.1</v>
      </c>
      <c r="H73" s="111">
        <v>102.94117647058825</v>
      </c>
      <c r="I73" s="80">
        <v>2.1</v>
      </c>
      <c r="J73" s="111">
        <v>102.94117647058825</v>
      </c>
      <c r="K73" s="80">
        <v>2.1</v>
      </c>
      <c r="L73" s="111">
        <v>102.94117647058825</v>
      </c>
      <c r="M73" s="80" t="s">
        <v>86</v>
      </c>
      <c r="N73" s="111" t="s">
        <v>86</v>
      </c>
      <c r="O73" s="112">
        <v>2.04</v>
      </c>
    </row>
    <row r="74" spans="1:15" ht="15.75" thickBot="1">
      <c r="A74" s="287">
        <v>17</v>
      </c>
      <c r="B74" s="110" t="s">
        <v>102</v>
      </c>
      <c r="C74" s="80">
        <v>3.56</v>
      </c>
      <c r="D74" s="111">
        <v>100</v>
      </c>
      <c r="E74" s="80">
        <v>4.279999999999999</v>
      </c>
      <c r="F74" s="111">
        <v>120.22471910112358</v>
      </c>
      <c r="G74" s="80">
        <v>4.41</v>
      </c>
      <c r="H74" s="111">
        <v>123.87640449438202</v>
      </c>
      <c r="I74" s="80">
        <v>4.42</v>
      </c>
      <c r="J74" s="111">
        <v>124.15730337078652</v>
      </c>
      <c r="K74" s="80">
        <v>4.380000000000001</v>
      </c>
      <c r="L74" s="111">
        <v>123.03370786516857</v>
      </c>
      <c r="M74" s="80" t="s">
        <v>86</v>
      </c>
      <c r="N74" s="111" t="s">
        <v>86</v>
      </c>
      <c r="O74" s="112">
        <v>3.56</v>
      </c>
    </row>
    <row r="75" spans="1:15" ht="15">
      <c r="A75" s="95">
        <v>18</v>
      </c>
      <c r="B75" s="110" t="s">
        <v>103</v>
      </c>
      <c r="C75" s="80">
        <v>52.269999999999996</v>
      </c>
      <c r="D75" s="111">
        <v>109.19156047628992</v>
      </c>
      <c r="E75" s="80">
        <v>53.56999999999999</v>
      </c>
      <c r="F75" s="111">
        <v>111.90724879883014</v>
      </c>
      <c r="G75" s="80">
        <v>53.12999999999999</v>
      </c>
      <c r="H75" s="111">
        <v>110.98809275120114</v>
      </c>
      <c r="I75" s="80">
        <v>54.64</v>
      </c>
      <c r="J75" s="111">
        <v>114.14246918738249</v>
      </c>
      <c r="K75" s="80">
        <v>47.870000000000005</v>
      </c>
      <c r="L75" s="111">
        <v>100</v>
      </c>
      <c r="M75" s="80" t="s">
        <v>86</v>
      </c>
      <c r="N75" s="111" t="s">
        <v>86</v>
      </c>
      <c r="O75" s="112">
        <v>47.870000000000005</v>
      </c>
    </row>
    <row r="76" spans="1:15" ht="15">
      <c r="A76" s="100">
        <v>19</v>
      </c>
      <c r="B76" s="110" t="s">
        <v>104</v>
      </c>
      <c r="C76" s="80">
        <v>20.720000000000006</v>
      </c>
      <c r="D76" s="111">
        <v>100</v>
      </c>
      <c r="E76" s="80">
        <v>21.95</v>
      </c>
      <c r="F76" s="111">
        <v>105.93629343629341</v>
      </c>
      <c r="G76" s="80">
        <v>21.309999999999995</v>
      </c>
      <c r="H76" s="111">
        <v>102.8474903474903</v>
      </c>
      <c r="I76" s="80">
        <v>21.32</v>
      </c>
      <c r="J76" s="111">
        <v>102.89575289575285</v>
      </c>
      <c r="K76" s="80">
        <v>21.92</v>
      </c>
      <c r="L76" s="111">
        <v>105.79150579150578</v>
      </c>
      <c r="M76" s="80" t="s">
        <v>86</v>
      </c>
      <c r="N76" s="111" t="s">
        <v>86</v>
      </c>
      <c r="O76" s="112">
        <v>20.720000000000006</v>
      </c>
    </row>
    <row r="77" spans="1:15" ht="15">
      <c r="A77" s="113"/>
      <c r="B77" s="114"/>
      <c r="C77" s="115"/>
      <c r="D77" s="116"/>
      <c r="E77" s="115"/>
      <c r="F77" s="116"/>
      <c r="G77" s="115"/>
      <c r="H77" s="116"/>
      <c r="I77" s="115"/>
      <c r="J77" s="116"/>
      <c r="K77" s="115"/>
      <c r="L77" s="116"/>
      <c r="M77" s="115"/>
      <c r="N77" s="116"/>
      <c r="O77" s="115"/>
    </row>
    <row r="78" spans="1:15" ht="15">
      <c r="A78" s="113"/>
      <c r="B78" s="114"/>
      <c r="C78" s="115"/>
      <c r="D78" s="116"/>
      <c r="E78" s="115"/>
      <c r="F78" s="116"/>
      <c r="G78" s="115"/>
      <c r="H78" s="116"/>
      <c r="I78" s="115"/>
      <c r="J78" s="116"/>
      <c r="K78" s="115"/>
      <c r="L78" s="116"/>
      <c r="M78" s="115"/>
      <c r="N78" s="116"/>
      <c r="O78" s="115"/>
    </row>
    <row r="79" spans="1:15" ht="20.25" customHeight="1" thickBot="1">
      <c r="A79" s="362" t="s">
        <v>133</v>
      </c>
      <c r="B79" s="363"/>
      <c r="C79" s="363"/>
      <c r="D79" s="363"/>
      <c r="E79" s="363"/>
      <c r="F79" s="363"/>
      <c r="G79" s="363"/>
      <c r="H79" s="363"/>
      <c r="I79" s="363"/>
      <c r="J79" s="363"/>
      <c r="K79" s="363"/>
      <c r="L79" s="363"/>
      <c r="M79" s="363"/>
      <c r="N79" s="363"/>
      <c r="O79" s="363"/>
    </row>
    <row r="80" spans="1:15" s="65" customFormat="1" ht="26.25" customHeight="1">
      <c r="A80" s="311" t="s">
        <v>21</v>
      </c>
      <c r="B80" s="312"/>
      <c r="C80" s="317" t="s">
        <v>75</v>
      </c>
      <c r="D80" s="318"/>
      <c r="E80" s="321" t="s">
        <v>76</v>
      </c>
      <c r="F80" s="318"/>
      <c r="G80" s="321" t="s">
        <v>77</v>
      </c>
      <c r="H80" s="318"/>
      <c r="I80" s="321" t="s">
        <v>81</v>
      </c>
      <c r="J80" s="318"/>
      <c r="K80" s="321" t="s">
        <v>78</v>
      </c>
      <c r="L80" s="318"/>
      <c r="M80" s="334" t="s">
        <v>79</v>
      </c>
      <c r="N80" s="335"/>
      <c r="O80" s="331" t="s">
        <v>28</v>
      </c>
    </row>
    <row r="81" spans="1:15" s="65" customFormat="1" ht="40.5" customHeight="1">
      <c r="A81" s="313"/>
      <c r="B81" s="314"/>
      <c r="C81" s="319"/>
      <c r="D81" s="320"/>
      <c r="E81" s="322"/>
      <c r="F81" s="320"/>
      <c r="G81" s="322"/>
      <c r="H81" s="320"/>
      <c r="I81" s="322"/>
      <c r="J81" s="320"/>
      <c r="K81" s="322"/>
      <c r="L81" s="320"/>
      <c r="M81" s="336"/>
      <c r="N81" s="337"/>
      <c r="O81" s="332"/>
    </row>
    <row r="82" spans="1:15" ht="13.5" customHeight="1" thickBot="1">
      <c r="A82" s="315"/>
      <c r="B82" s="316"/>
      <c r="C82" s="117" t="s">
        <v>29</v>
      </c>
      <c r="D82" s="118" t="s">
        <v>30</v>
      </c>
      <c r="E82" s="119" t="s">
        <v>29</v>
      </c>
      <c r="F82" s="118" t="s">
        <v>30</v>
      </c>
      <c r="G82" s="119" t="s">
        <v>29</v>
      </c>
      <c r="H82" s="118" t="s">
        <v>30</v>
      </c>
      <c r="I82" s="70" t="s">
        <v>29</v>
      </c>
      <c r="J82" s="69" t="s">
        <v>30</v>
      </c>
      <c r="K82" s="70" t="s">
        <v>29</v>
      </c>
      <c r="L82" s="69" t="s">
        <v>30</v>
      </c>
      <c r="M82" s="105" t="s">
        <v>29</v>
      </c>
      <c r="N82" s="106" t="s">
        <v>30</v>
      </c>
      <c r="O82" s="333"/>
    </row>
    <row r="83" spans="1:15" s="65" customFormat="1" ht="15">
      <c r="A83" s="120">
        <v>1</v>
      </c>
      <c r="B83" s="279" t="s">
        <v>85</v>
      </c>
      <c r="C83" s="74">
        <v>3.15</v>
      </c>
      <c r="D83" s="75">
        <v>100</v>
      </c>
      <c r="E83" s="74">
        <v>3.45</v>
      </c>
      <c r="F83" s="75">
        <v>109.52380952380953</v>
      </c>
      <c r="G83" s="74">
        <v>3.3</v>
      </c>
      <c r="H83" s="75">
        <v>104.76190476190477</v>
      </c>
      <c r="I83" s="281" t="s">
        <v>86</v>
      </c>
      <c r="J83" s="75" t="s">
        <v>86</v>
      </c>
      <c r="K83" s="284">
        <v>3.46</v>
      </c>
      <c r="L83" s="75">
        <v>109.84126984126985</v>
      </c>
      <c r="M83" s="74">
        <v>3.45</v>
      </c>
      <c r="N83" s="75">
        <v>109.52380952380953</v>
      </c>
      <c r="O83" s="282">
        <v>3.15</v>
      </c>
    </row>
    <row r="84" spans="1:15" ht="15">
      <c r="A84" s="122">
        <v>2</v>
      </c>
      <c r="B84" s="123" t="s">
        <v>87</v>
      </c>
      <c r="C84" s="102">
        <v>3.8</v>
      </c>
      <c r="D84" s="98">
        <v>100</v>
      </c>
      <c r="E84" s="102">
        <v>4.5200000000000005</v>
      </c>
      <c r="F84" s="98">
        <v>118.94736842105264</v>
      </c>
      <c r="G84" s="102">
        <v>4.25</v>
      </c>
      <c r="H84" s="98">
        <v>111.8421052631579</v>
      </c>
      <c r="I84" s="268" t="s">
        <v>86</v>
      </c>
      <c r="J84" s="98" t="s">
        <v>86</v>
      </c>
      <c r="K84" s="285">
        <v>4.3100000000000005</v>
      </c>
      <c r="L84" s="98">
        <v>113.42105263157896</v>
      </c>
      <c r="M84" s="80">
        <v>4.09</v>
      </c>
      <c r="N84" s="111">
        <v>107.63157894736841</v>
      </c>
      <c r="O84" s="112">
        <v>3.8</v>
      </c>
    </row>
    <row r="85" spans="1:15" ht="15">
      <c r="A85" s="122">
        <v>3</v>
      </c>
      <c r="B85" s="123" t="s">
        <v>88</v>
      </c>
      <c r="C85" s="102">
        <v>5.41</v>
      </c>
      <c r="D85" s="98">
        <v>100</v>
      </c>
      <c r="E85" s="102">
        <v>6.4</v>
      </c>
      <c r="F85" s="98">
        <v>118.29944547134936</v>
      </c>
      <c r="G85" s="102">
        <v>6.1899999999999995</v>
      </c>
      <c r="H85" s="98">
        <v>114.41774491682068</v>
      </c>
      <c r="I85" s="102" t="s">
        <v>86</v>
      </c>
      <c r="J85" s="98" t="s">
        <v>86</v>
      </c>
      <c r="K85" s="102">
        <v>6.390000000000001</v>
      </c>
      <c r="L85" s="98">
        <v>118.11460258780038</v>
      </c>
      <c r="M85" s="80">
        <v>6.2299999999999995</v>
      </c>
      <c r="N85" s="111">
        <v>115.15711645101663</v>
      </c>
      <c r="O85" s="112">
        <v>5.41</v>
      </c>
    </row>
    <row r="86" spans="1:15" ht="15">
      <c r="A86" s="122">
        <v>4</v>
      </c>
      <c r="B86" s="123" t="s">
        <v>134</v>
      </c>
      <c r="C86" s="102">
        <v>71.64</v>
      </c>
      <c r="D86" s="98">
        <v>100</v>
      </c>
      <c r="E86" s="102">
        <v>86.84</v>
      </c>
      <c r="F86" s="98">
        <v>121.21719709659409</v>
      </c>
      <c r="G86" s="102">
        <v>78.24</v>
      </c>
      <c r="H86" s="98">
        <v>109.21273031825795</v>
      </c>
      <c r="I86" s="102" t="s">
        <v>86</v>
      </c>
      <c r="J86" s="98" t="s">
        <v>86</v>
      </c>
      <c r="K86" s="102">
        <v>84.29000000000002</v>
      </c>
      <c r="L86" s="98">
        <v>117.65773310999444</v>
      </c>
      <c r="M86" s="80">
        <v>78.17000000000002</v>
      </c>
      <c r="N86" s="111">
        <v>109.11501954215524</v>
      </c>
      <c r="O86" s="112">
        <v>71.64</v>
      </c>
    </row>
    <row r="87" spans="1:15" ht="15">
      <c r="A87" s="122">
        <v>5</v>
      </c>
      <c r="B87" s="123" t="s">
        <v>90</v>
      </c>
      <c r="C87" s="102">
        <v>11.08</v>
      </c>
      <c r="D87" s="98">
        <v>100</v>
      </c>
      <c r="E87" s="102">
        <v>12</v>
      </c>
      <c r="F87" s="98">
        <v>108.30324909747293</v>
      </c>
      <c r="G87" s="102">
        <v>12.029999999999998</v>
      </c>
      <c r="H87" s="98">
        <v>108.57400722021657</v>
      </c>
      <c r="I87" s="102" t="s">
        <v>86</v>
      </c>
      <c r="J87" s="98" t="s">
        <v>86</v>
      </c>
      <c r="K87" s="102">
        <v>12.12</v>
      </c>
      <c r="L87" s="98">
        <v>109.38628158844766</v>
      </c>
      <c r="M87" s="80">
        <v>11.81</v>
      </c>
      <c r="N87" s="111">
        <v>106.58844765342961</v>
      </c>
      <c r="O87" s="112">
        <v>11.08</v>
      </c>
    </row>
    <row r="88" spans="1:15" ht="15">
      <c r="A88" s="122">
        <v>6</v>
      </c>
      <c r="B88" s="123" t="s">
        <v>91</v>
      </c>
      <c r="C88" s="102">
        <v>40.83</v>
      </c>
      <c r="D88" s="98">
        <v>100</v>
      </c>
      <c r="E88" s="102">
        <v>43.04</v>
      </c>
      <c r="F88" s="98">
        <v>105.41268674993877</v>
      </c>
      <c r="G88" s="102">
        <v>41.65</v>
      </c>
      <c r="H88" s="98">
        <v>102.00832721038454</v>
      </c>
      <c r="I88" s="102" t="s">
        <v>86</v>
      </c>
      <c r="J88" s="98" t="s">
        <v>86</v>
      </c>
      <c r="K88" s="102">
        <v>43.07000000000001</v>
      </c>
      <c r="L88" s="98">
        <v>105.48616213568455</v>
      </c>
      <c r="M88" s="80">
        <v>40.459999999999994</v>
      </c>
      <c r="N88" s="111">
        <v>99.0938035758021</v>
      </c>
      <c r="O88" s="112">
        <v>40.83</v>
      </c>
    </row>
    <row r="89" spans="1:15" ht="15">
      <c r="A89" s="122">
        <v>7</v>
      </c>
      <c r="B89" s="123" t="s">
        <v>106</v>
      </c>
      <c r="C89" s="102">
        <v>5.85</v>
      </c>
      <c r="D89" s="98">
        <v>105.5956678700361</v>
      </c>
      <c r="E89" s="102">
        <v>7.35</v>
      </c>
      <c r="F89" s="98">
        <v>132.67148014440434</v>
      </c>
      <c r="G89" s="102">
        <v>5.54</v>
      </c>
      <c r="H89" s="98">
        <v>100</v>
      </c>
      <c r="I89" s="102" t="s">
        <v>86</v>
      </c>
      <c r="J89" s="98" t="s">
        <v>86</v>
      </c>
      <c r="K89" s="102">
        <v>6.869999999999999</v>
      </c>
      <c r="L89" s="98">
        <v>124.00722021660648</v>
      </c>
      <c r="M89" s="80">
        <v>5.5600000000000005</v>
      </c>
      <c r="N89" s="111">
        <v>100.36101083032491</v>
      </c>
      <c r="O89" s="112">
        <v>5.54</v>
      </c>
    </row>
    <row r="90" spans="1:15" ht="15">
      <c r="A90" s="122">
        <v>8</v>
      </c>
      <c r="B90" s="123" t="s">
        <v>92</v>
      </c>
      <c r="C90" s="102">
        <v>29.650000000000002</v>
      </c>
      <c r="D90" s="98">
        <v>100</v>
      </c>
      <c r="E90" s="102">
        <v>30.44</v>
      </c>
      <c r="F90" s="98">
        <v>102.66441821247892</v>
      </c>
      <c r="G90" s="102">
        <v>30.339999999999996</v>
      </c>
      <c r="H90" s="98">
        <v>102.32715008431701</v>
      </c>
      <c r="I90" s="102" t="s">
        <v>86</v>
      </c>
      <c r="J90" s="98" t="s">
        <v>86</v>
      </c>
      <c r="K90" s="102">
        <v>31.229999999999997</v>
      </c>
      <c r="L90" s="98">
        <v>105.32883642495783</v>
      </c>
      <c r="M90" s="80">
        <v>30.41</v>
      </c>
      <c r="N90" s="111">
        <v>102.56323777403036</v>
      </c>
      <c r="O90" s="112">
        <v>29.650000000000002</v>
      </c>
    </row>
    <row r="91" spans="1:15" ht="15">
      <c r="A91" s="122">
        <v>9</v>
      </c>
      <c r="B91" s="123" t="s">
        <v>135</v>
      </c>
      <c r="C91" s="102">
        <v>8</v>
      </c>
      <c r="D91" s="98">
        <v>100</v>
      </c>
      <c r="E91" s="102">
        <v>9.3</v>
      </c>
      <c r="F91" s="98">
        <v>116.25000000000001</v>
      </c>
      <c r="G91" s="102">
        <v>8.69</v>
      </c>
      <c r="H91" s="98">
        <v>108.625</v>
      </c>
      <c r="I91" s="102" t="s">
        <v>86</v>
      </c>
      <c r="J91" s="98" t="s">
        <v>86</v>
      </c>
      <c r="K91" s="102">
        <v>8.51</v>
      </c>
      <c r="L91" s="98">
        <v>106.375</v>
      </c>
      <c r="M91" s="80">
        <v>8.05</v>
      </c>
      <c r="N91" s="111">
        <v>100.62500000000001</v>
      </c>
      <c r="O91" s="112">
        <v>8</v>
      </c>
    </row>
    <row r="92" spans="1:15" ht="15">
      <c r="A92" s="122">
        <v>10</v>
      </c>
      <c r="B92" s="123" t="s">
        <v>122</v>
      </c>
      <c r="C92" s="102">
        <v>21.62</v>
      </c>
      <c r="D92" s="98">
        <v>100</v>
      </c>
      <c r="E92" s="102">
        <v>24.450000000000003</v>
      </c>
      <c r="F92" s="98">
        <v>113.08973172987974</v>
      </c>
      <c r="G92" s="102">
        <v>23.34</v>
      </c>
      <c r="H92" s="98">
        <v>107.95559666975024</v>
      </c>
      <c r="I92" s="102" t="s">
        <v>86</v>
      </c>
      <c r="J92" s="98" t="s">
        <v>86</v>
      </c>
      <c r="K92" s="102">
        <v>26.260000000000005</v>
      </c>
      <c r="L92" s="98">
        <v>121.46160962072156</v>
      </c>
      <c r="M92" s="80">
        <v>23.049999999999997</v>
      </c>
      <c r="N92" s="111">
        <v>106.61424606845512</v>
      </c>
      <c r="O92" s="112">
        <v>21.62</v>
      </c>
    </row>
    <row r="93" spans="1:15" ht="15">
      <c r="A93" s="122">
        <v>11</v>
      </c>
      <c r="B93" s="123" t="s">
        <v>95</v>
      </c>
      <c r="C93" s="102">
        <v>18.65</v>
      </c>
      <c r="D93" s="98">
        <v>100</v>
      </c>
      <c r="E93" s="102">
        <v>21.99</v>
      </c>
      <c r="F93" s="98">
        <v>117.9088471849866</v>
      </c>
      <c r="G93" s="102">
        <v>21.770000000000003</v>
      </c>
      <c r="H93" s="98">
        <v>116.72922252010727</v>
      </c>
      <c r="I93" s="102" t="s">
        <v>86</v>
      </c>
      <c r="J93" s="98" t="s">
        <v>86</v>
      </c>
      <c r="K93" s="102">
        <v>22.92</v>
      </c>
      <c r="L93" s="98">
        <v>122.89544235924934</v>
      </c>
      <c r="M93" s="80">
        <v>21.669999999999998</v>
      </c>
      <c r="N93" s="111">
        <v>116.19302949061662</v>
      </c>
      <c r="O93" s="112">
        <v>18.65</v>
      </c>
    </row>
    <row r="94" spans="1:15" ht="15">
      <c r="A94" s="122">
        <v>12</v>
      </c>
      <c r="B94" s="123" t="s">
        <v>96</v>
      </c>
      <c r="C94" s="102">
        <v>7.65</v>
      </c>
      <c r="D94" s="98">
        <v>100</v>
      </c>
      <c r="E94" s="102">
        <v>8.5</v>
      </c>
      <c r="F94" s="98">
        <v>111.11111111111111</v>
      </c>
      <c r="G94" s="102">
        <v>7.93</v>
      </c>
      <c r="H94" s="98">
        <v>103.66013071895424</v>
      </c>
      <c r="I94" s="102" t="s">
        <v>86</v>
      </c>
      <c r="J94" s="98" t="s">
        <v>86</v>
      </c>
      <c r="K94" s="102">
        <v>8.67</v>
      </c>
      <c r="L94" s="98">
        <v>113.33333333333333</v>
      </c>
      <c r="M94" s="80">
        <v>7.89</v>
      </c>
      <c r="N94" s="111">
        <v>103.13725490196077</v>
      </c>
      <c r="O94" s="112">
        <v>7.65</v>
      </c>
    </row>
    <row r="95" spans="1:15" ht="15">
      <c r="A95" s="122">
        <v>13</v>
      </c>
      <c r="B95" s="123" t="s">
        <v>98</v>
      </c>
      <c r="C95" s="102">
        <v>9.57</v>
      </c>
      <c r="D95" s="98">
        <v>104.9342105263158</v>
      </c>
      <c r="E95" s="102">
        <v>10.82</v>
      </c>
      <c r="F95" s="98">
        <v>118.640350877193</v>
      </c>
      <c r="G95" s="102">
        <v>9.12</v>
      </c>
      <c r="H95" s="98">
        <v>100</v>
      </c>
      <c r="I95" s="102" t="s">
        <v>86</v>
      </c>
      <c r="J95" s="98" t="s">
        <v>86</v>
      </c>
      <c r="K95" s="102">
        <v>9.170000000000002</v>
      </c>
      <c r="L95" s="98">
        <v>100.54824561403512</v>
      </c>
      <c r="M95" s="80">
        <v>9.840000000000002</v>
      </c>
      <c r="N95" s="111">
        <v>107.89473684210529</v>
      </c>
      <c r="O95" s="112">
        <v>9.12</v>
      </c>
    </row>
    <row r="96" spans="1:15" ht="15">
      <c r="A96" s="122">
        <v>14</v>
      </c>
      <c r="B96" s="123" t="s">
        <v>99</v>
      </c>
      <c r="C96" s="102">
        <v>25.279999999999998</v>
      </c>
      <c r="D96" s="98">
        <v>102.59740259740258</v>
      </c>
      <c r="E96" s="102">
        <v>26.549999999999997</v>
      </c>
      <c r="F96" s="98">
        <v>107.75162337662336</v>
      </c>
      <c r="G96" s="102">
        <v>24.64</v>
      </c>
      <c r="H96" s="98">
        <v>100</v>
      </c>
      <c r="I96" s="102" t="s">
        <v>86</v>
      </c>
      <c r="J96" s="98" t="s">
        <v>86</v>
      </c>
      <c r="K96" s="102">
        <v>26.449999999999996</v>
      </c>
      <c r="L96" s="98">
        <v>107.34577922077919</v>
      </c>
      <c r="M96" s="80">
        <v>26.15</v>
      </c>
      <c r="N96" s="111">
        <v>106.12824675324674</v>
      </c>
      <c r="O96" s="112">
        <v>24.64</v>
      </c>
    </row>
    <row r="97" spans="1:15" ht="15">
      <c r="A97" s="122">
        <v>15</v>
      </c>
      <c r="B97" s="123" t="s">
        <v>100</v>
      </c>
      <c r="C97" s="102">
        <v>17.86</v>
      </c>
      <c r="D97" s="98">
        <v>100</v>
      </c>
      <c r="E97" s="102">
        <v>18.48</v>
      </c>
      <c r="F97" s="98">
        <v>103.47144456886899</v>
      </c>
      <c r="G97" s="102">
        <v>17.999999999999996</v>
      </c>
      <c r="H97" s="98">
        <v>100.78387458006716</v>
      </c>
      <c r="I97" s="102" t="s">
        <v>86</v>
      </c>
      <c r="J97" s="98" t="s">
        <v>86</v>
      </c>
      <c r="K97" s="102">
        <v>18.77</v>
      </c>
      <c r="L97" s="98">
        <v>105.09518477043673</v>
      </c>
      <c r="M97" s="80">
        <v>17.86</v>
      </c>
      <c r="N97" s="111">
        <v>100</v>
      </c>
      <c r="O97" s="112">
        <v>17.86</v>
      </c>
    </row>
    <row r="98" spans="1:15" ht="15">
      <c r="A98" s="122">
        <v>16</v>
      </c>
      <c r="B98" s="123" t="s">
        <v>103</v>
      </c>
      <c r="C98" s="102">
        <v>32.209999999999994</v>
      </c>
      <c r="D98" s="98">
        <v>100</v>
      </c>
      <c r="E98" s="102">
        <v>32.61</v>
      </c>
      <c r="F98" s="98">
        <v>101.24185035703199</v>
      </c>
      <c r="G98" s="102">
        <v>33.75</v>
      </c>
      <c r="H98" s="98">
        <v>104.78112387457313</v>
      </c>
      <c r="I98" s="102" t="s">
        <v>86</v>
      </c>
      <c r="J98" s="98" t="s">
        <v>86</v>
      </c>
      <c r="K98" s="102">
        <v>34.2</v>
      </c>
      <c r="L98" s="98">
        <v>106.17820552623411</v>
      </c>
      <c r="M98" s="80">
        <v>33.16</v>
      </c>
      <c r="N98" s="111">
        <v>102.94939459795096</v>
      </c>
      <c r="O98" s="112">
        <v>32.209999999999994</v>
      </c>
    </row>
    <row r="99" spans="1:15" ht="15">
      <c r="A99" s="122">
        <v>17</v>
      </c>
      <c r="B99" s="123" t="s">
        <v>104</v>
      </c>
      <c r="C99" s="102">
        <v>6.5200000000000005</v>
      </c>
      <c r="D99" s="98">
        <v>103.98724082934612</v>
      </c>
      <c r="E99" s="102">
        <v>6.890000000000001</v>
      </c>
      <c r="F99" s="98">
        <v>109.88835725677832</v>
      </c>
      <c r="G99" s="102">
        <v>6.27</v>
      </c>
      <c r="H99" s="98">
        <v>100</v>
      </c>
      <c r="I99" s="102" t="s">
        <v>86</v>
      </c>
      <c r="J99" s="98" t="s">
        <v>86</v>
      </c>
      <c r="K99" s="102">
        <v>6.559999999999999</v>
      </c>
      <c r="L99" s="98">
        <v>104.62519936204144</v>
      </c>
      <c r="M99" s="80">
        <v>6.69</v>
      </c>
      <c r="N99" s="111">
        <v>106.69856459330146</v>
      </c>
      <c r="O99" s="112">
        <v>6.27</v>
      </c>
    </row>
    <row r="100" spans="1:15" ht="15.75" thickBot="1">
      <c r="A100" s="125"/>
      <c r="B100" s="114"/>
      <c r="C100" s="115"/>
      <c r="D100" s="116"/>
      <c r="E100" s="115"/>
      <c r="F100" s="116"/>
      <c r="G100" s="115"/>
      <c r="H100" s="116"/>
      <c r="I100" s="115"/>
      <c r="J100" s="116"/>
      <c r="K100" s="115"/>
      <c r="L100" s="116"/>
      <c r="M100" s="115"/>
      <c r="N100" s="116"/>
      <c r="O100" s="115"/>
    </row>
    <row r="101" spans="1:9" ht="15.75" thickBot="1">
      <c r="A101" s="338" t="s">
        <v>127</v>
      </c>
      <c r="B101" s="339"/>
      <c r="C101" s="339"/>
      <c r="D101" s="339"/>
      <c r="E101" s="339"/>
      <c r="F101" s="339"/>
      <c r="G101" s="339"/>
      <c r="H101" s="339"/>
      <c r="I101" s="340"/>
    </row>
    <row r="102" spans="1:9" ht="12.75">
      <c r="A102" s="311" t="s">
        <v>21</v>
      </c>
      <c r="B102" s="312"/>
      <c r="C102" s="341" t="s">
        <v>43</v>
      </c>
      <c r="D102" s="342"/>
      <c r="E102" s="321" t="s">
        <v>44</v>
      </c>
      <c r="F102" s="318"/>
      <c r="G102" s="321" t="s">
        <v>45</v>
      </c>
      <c r="H102" s="318"/>
      <c r="I102" s="345" t="s">
        <v>28</v>
      </c>
    </row>
    <row r="103" spans="1:9" ht="47.25" customHeight="1">
      <c r="A103" s="313"/>
      <c r="B103" s="314"/>
      <c r="C103" s="343"/>
      <c r="D103" s="344"/>
      <c r="E103" s="322"/>
      <c r="F103" s="320"/>
      <c r="G103" s="322"/>
      <c r="H103" s="320"/>
      <c r="I103" s="346"/>
    </row>
    <row r="104" spans="1:9" ht="13.5" thickBot="1">
      <c r="A104" s="315"/>
      <c r="B104" s="316"/>
      <c r="C104" s="117" t="s">
        <v>29</v>
      </c>
      <c r="D104" s="118" t="s">
        <v>30</v>
      </c>
      <c r="E104" s="119" t="s">
        <v>29</v>
      </c>
      <c r="F104" s="118" t="s">
        <v>30</v>
      </c>
      <c r="G104" s="119" t="s">
        <v>29</v>
      </c>
      <c r="H104" s="118" t="s">
        <v>30</v>
      </c>
      <c r="I104" s="346"/>
    </row>
    <row r="105" spans="1:9" ht="15">
      <c r="A105" s="120">
        <v>1</v>
      </c>
      <c r="B105" s="121" t="s">
        <v>85</v>
      </c>
      <c r="C105" s="126">
        <v>8.370000000000001</v>
      </c>
      <c r="D105" s="127">
        <v>107.17029449423818</v>
      </c>
      <c r="E105" s="126">
        <v>8.38</v>
      </c>
      <c r="F105" s="127">
        <v>107.29833546734957</v>
      </c>
      <c r="G105" s="126">
        <v>7.81</v>
      </c>
      <c r="H105" s="127">
        <v>100</v>
      </c>
      <c r="I105" s="128">
        <v>7.81</v>
      </c>
    </row>
    <row r="106" spans="1:9" ht="15">
      <c r="A106" s="122">
        <v>2</v>
      </c>
      <c r="B106" s="123" t="s">
        <v>87</v>
      </c>
      <c r="C106" s="129">
        <v>4.82</v>
      </c>
      <c r="D106" s="130">
        <v>100</v>
      </c>
      <c r="E106" s="129">
        <v>5.42</v>
      </c>
      <c r="F106" s="130">
        <v>112.44813278008299</v>
      </c>
      <c r="G106" s="129">
        <v>5.35</v>
      </c>
      <c r="H106" s="130">
        <v>110.99585062240662</v>
      </c>
      <c r="I106" s="131">
        <v>4.82</v>
      </c>
    </row>
    <row r="107" spans="1:9" ht="15">
      <c r="A107" s="236">
        <v>3</v>
      </c>
      <c r="B107" s="123" t="s">
        <v>88</v>
      </c>
      <c r="C107" s="129">
        <v>7.73</v>
      </c>
      <c r="D107" s="130">
        <v>117.47720364741643</v>
      </c>
      <c r="E107" s="129">
        <v>8.76</v>
      </c>
      <c r="F107" s="130">
        <v>133.1306990881459</v>
      </c>
      <c r="G107" s="129">
        <v>6.58</v>
      </c>
      <c r="H107" s="130">
        <v>100</v>
      </c>
      <c r="I107" s="131">
        <v>6.58</v>
      </c>
    </row>
    <row r="108" spans="1:9" ht="15">
      <c r="A108" s="122">
        <v>4</v>
      </c>
      <c r="B108" s="123" t="s">
        <v>89</v>
      </c>
      <c r="C108" s="129">
        <v>118.71999999999998</v>
      </c>
      <c r="D108" s="130">
        <v>101.83564933950935</v>
      </c>
      <c r="E108" s="129">
        <v>116.57999999999998</v>
      </c>
      <c r="F108" s="130">
        <v>100</v>
      </c>
      <c r="G108" s="129">
        <v>116.91000000000001</v>
      </c>
      <c r="H108" s="130">
        <v>100.28306742151314</v>
      </c>
      <c r="I108" s="131">
        <v>116.57999999999998</v>
      </c>
    </row>
    <row r="109" spans="1:9" ht="15">
      <c r="A109" s="236">
        <v>5</v>
      </c>
      <c r="B109" s="123" t="s">
        <v>90</v>
      </c>
      <c r="C109" s="129">
        <v>11.069999999999999</v>
      </c>
      <c r="D109" s="130">
        <v>100</v>
      </c>
      <c r="E109" s="129">
        <v>11.809999999999999</v>
      </c>
      <c r="F109" s="130">
        <v>106.6847335140018</v>
      </c>
      <c r="G109" s="129">
        <v>11.23</v>
      </c>
      <c r="H109" s="130">
        <v>101.44534778681123</v>
      </c>
      <c r="I109" s="131">
        <v>11.069999999999999</v>
      </c>
    </row>
    <row r="110" spans="1:9" ht="15">
      <c r="A110" s="122">
        <v>6</v>
      </c>
      <c r="B110" s="123" t="s">
        <v>91</v>
      </c>
      <c r="C110" s="129">
        <v>32.75</v>
      </c>
      <c r="D110" s="130">
        <v>100.15290519877678</v>
      </c>
      <c r="E110" s="129">
        <v>32.699999999999996</v>
      </c>
      <c r="F110" s="130">
        <v>100</v>
      </c>
      <c r="G110" s="129">
        <v>33.019999999999996</v>
      </c>
      <c r="H110" s="130">
        <v>100.97859327217125</v>
      </c>
      <c r="I110" s="131">
        <v>32.699999999999996</v>
      </c>
    </row>
    <row r="111" spans="1:9" ht="15">
      <c r="A111" s="236">
        <v>7</v>
      </c>
      <c r="B111" s="123" t="s">
        <v>106</v>
      </c>
      <c r="C111" s="129">
        <v>1.68</v>
      </c>
      <c r="D111" s="130">
        <v>100</v>
      </c>
      <c r="E111" s="129">
        <v>1.79</v>
      </c>
      <c r="F111" s="130">
        <v>106.54761904761905</v>
      </c>
      <c r="G111" s="129">
        <v>1.93</v>
      </c>
      <c r="H111" s="130">
        <v>114.88095238095238</v>
      </c>
      <c r="I111" s="131">
        <v>1.68</v>
      </c>
    </row>
    <row r="112" spans="1:9" ht="15">
      <c r="A112" s="122">
        <v>8</v>
      </c>
      <c r="B112" s="123" t="s">
        <v>92</v>
      </c>
      <c r="C112" s="129">
        <v>22.54</v>
      </c>
      <c r="D112" s="130">
        <v>103.48943985307622</v>
      </c>
      <c r="E112" s="129">
        <v>21.78</v>
      </c>
      <c r="F112" s="130">
        <v>100</v>
      </c>
      <c r="G112" s="129">
        <v>23.58</v>
      </c>
      <c r="H112" s="130">
        <v>108.26446280991735</v>
      </c>
      <c r="I112" s="131">
        <v>21.78</v>
      </c>
    </row>
    <row r="113" spans="1:9" ht="15">
      <c r="A113" s="236">
        <v>9</v>
      </c>
      <c r="B113" s="123" t="s">
        <v>93</v>
      </c>
      <c r="C113" s="129">
        <v>17.790000000000003</v>
      </c>
      <c r="D113" s="130">
        <v>100.50847457627118</v>
      </c>
      <c r="E113" s="129">
        <v>18.360000000000003</v>
      </c>
      <c r="F113" s="130">
        <v>103.72881355932205</v>
      </c>
      <c r="G113" s="129">
        <v>17.700000000000003</v>
      </c>
      <c r="H113" s="130">
        <v>100</v>
      </c>
      <c r="I113" s="131">
        <v>17.700000000000003</v>
      </c>
    </row>
    <row r="114" spans="1:9" ht="15">
      <c r="A114" s="122">
        <v>10</v>
      </c>
      <c r="B114" s="123" t="s">
        <v>122</v>
      </c>
      <c r="C114" s="129">
        <v>31.85</v>
      </c>
      <c r="D114" s="130">
        <v>106.27293960627293</v>
      </c>
      <c r="E114" s="129">
        <v>35.36</v>
      </c>
      <c r="F114" s="130">
        <v>117.98465131798463</v>
      </c>
      <c r="G114" s="129">
        <v>29.970000000000002</v>
      </c>
      <c r="H114" s="130">
        <v>100</v>
      </c>
      <c r="I114" s="131">
        <v>29.970000000000002</v>
      </c>
    </row>
    <row r="115" spans="1:9" ht="15">
      <c r="A115" s="236">
        <v>11</v>
      </c>
      <c r="B115" s="123" t="s">
        <v>95</v>
      </c>
      <c r="C115" s="129">
        <v>27.959999999999997</v>
      </c>
      <c r="D115" s="130">
        <v>100</v>
      </c>
      <c r="E115" s="129">
        <v>30.879999999999995</v>
      </c>
      <c r="F115" s="130">
        <v>110.44349070100144</v>
      </c>
      <c r="G115" s="129">
        <v>28.259999999999998</v>
      </c>
      <c r="H115" s="130">
        <v>101.07296137339057</v>
      </c>
      <c r="I115" s="131">
        <v>27.959999999999997</v>
      </c>
    </row>
    <row r="116" spans="1:9" ht="15">
      <c r="A116" s="122">
        <v>12</v>
      </c>
      <c r="B116" s="123" t="s">
        <v>96</v>
      </c>
      <c r="C116" s="129">
        <v>12.95</v>
      </c>
      <c r="D116" s="130">
        <v>120.2414113277623</v>
      </c>
      <c r="E116" s="129">
        <v>13.12</v>
      </c>
      <c r="F116" s="130">
        <v>121.81987000928504</v>
      </c>
      <c r="G116" s="129">
        <v>10.77</v>
      </c>
      <c r="H116" s="130">
        <v>100</v>
      </c>
      <c r="I116" s="131">
        <v>10.77</v>
      </c>
    </row>
    <row r="117" spans="1:9" ht="15">
      <c r="A117" s="236">
        <v>13</v>
      </c>
      <c r="B117" s="123" t="s">
        <v>97</v>
      </c>
      <c r="C117" s="129">
        <v>7.4</v>
      </c>
      <c r="D117" s="130">
        <v>115.987460815047</v>
      </c>
      <c r="E117" s="129">
        <v>7.41</v>
      </c>
      <c r="F117" s="130">
        <v>116.14420062695923</v>
      </c>
      <c r="G117" s="129">
        <v>6.380000000000001</v>
      </c>
      <c r="H117" s="130">
        <v>100</v>
      </c>
      <c r="I117" s="131">
        <v>6.380000000000001</v>
      </c>
    </row>
    <row r="118" spans="1:9" ht="15">
      <c r="A118" s="122">
        <v>14</v>
      </c>
      <c r="B118" s="123" t="s">
        <v>98</v>
      </c>
      <c r="C118" s="129">
        <v>9.360000000000001</v>
      </c>
      <c r="D118" s="130">
        <v>104.11568409343717</v>
      </c>
      <c r="E118" s="129">
        <v>8.99</v>
      </c>
      <c r="F118" s="130">
        <v>100</v>
      </c>
      <c r="G118" s="129">
        <v>9.02</v>
      </c>
      <c r="H118" s="130">
        <v>100.3337041156841</v>
      </c>
      <c r="I118" s="131">
        <v>8.99</v>
      </c>
    </row>
    <row r="119" spans="1:9" ht="15">
      <c r="A119" s="122">
        <v>15</v>
      </c>
      <c r="B119" s="123" t="s">
        <v>100</v>
      </c>
      <c r="C119" s="129">
        <v>17.92</v>
      </c>
      <c r="D119" s="130">
        <v>102.4</v>
      </c>
      <c r="E119" s="129">
        <v>18.94</v>
      </c>
      <c r="F119" s="130">
        <v>108.22857142857143</v>
      </c>
      <c r="G119" s="129">
        <v>17.5</v>
      </c>
      <c r="H119" s="130">
        <v>100</v>
      </c>
      <c r="I119" s="131">
        <v>17.5</v>
      </c>
    </row>
    <row r="120" spans="1:9" ht="15">
      <c r="A120" s="236">
        <v>16</v>
      </c>
      <c r="B120" s="123" t="s">
        <v>101</v>
      </c>
      <c r="C120" s="129">
        <v>5.55</v>
      </c>
      <c r="D120" s="130">
        <v>101.83486238532109</v>
      </c>
      <c r="E120" s="129">
        <v>5.93</v>
      </c>
      <c r="F120" s="130">
        <v>108.80733944954129</v>
      </c>
      <c r="G120" s="129">
        <v>5.45</v>
      </c>
      <c r="H120" s="130">
        <v>100</v>
      </c>
      <c r="I120" s="131">
        <v>5.45</v>
      </c>
    </row>
    <row r="121" spans="1:9" ht="15">
      <c r="A121" s="122">
        <v>17</v>
      </c>
      <c r="B121" s="123" t="s">
        <v>102</v>
      </c>
      <c r="C121" s="129">
        <v>1.55</v>
      </c>
      <c r="D121" s="130">
        <v>101.97368421052633</v>
      </c>
      <c r="E121" s="129">
        <v>1.6</v>
      </c>
      <c r="F121" s="130">
        <v>105.26315789473684</v>
      </c>
      <c r="G121" s="129">
        <v>1.52</v>
      </c>
      <c r="H121" s="130">
        <v>100</v>
      </c>
      <c r="I121" s="131">
        <v>1.52</v>
      </c>
    </row>
    <row r="122" spans="1:9" ht="15">
      <c r="A122" s="236">
        <v>18</v>
      </c>
      <c r="B122" s="274" t="s">
        <v>99</v>
      </c>
      <c r="C122" s="275">
        <v>94.16999999999999</v>
      </c>
      <c r="D122" s="286">
        <v>101.09500805152977</v>
      </c>
      <c r="E122" s="275">
        <v>94.80999999999997</v>
      </c>
      <c r="F122" s="286">
        <v>101.78207192699942</v>
      </c>
      <c r="G122" s="275">
        <v>93.15</v>
      </c>
      <c r="H122" s="286">
        <v>100</v>
      </c>
      <c r="I122" s="277">
        <v>93.15</v>
      </c>
    </row>
    <row r="123" spans="1:9" ht="15">
      <c r="A123" s="236">
        <v>19</v>
      </c>
      <c r="B123" s="274" t="s">
        <v>103</v>
      </c>
      <c r="C123" s="275">
        <v>55.62999999999999</v>
      </c>
      <c r="D123" s="276">
        <v>104.98207208907337</v>
      </c>
      <c r="E123" s="275">
        <v>56.940000000000005</v>
      </c>
      <c r="F123" s="276">
        <v>107.45423664842424</v>
      </c>
      <c r="G123" s="275">
        <v>52.99</v>
      </c>
      <c r="H123" s="276">
        <v>100</v>
      </c>
      <c r="I123" s="277">
        <v>52.99</v>
      </c>
    </row>
    <row r="124" spans="1:9" ht="15.75" customHeight="1" thickBot="1">
      <c r="A124" s="122">
        <v>20</v>
      </c>
      <c r="B124" s="124" t="s">
        <v>104</v>
      </c>
      <c r="C124" s="132">
        <v>27.82</v>
      </c>
      <c r="D124" s="252">
        <v>100</v>
      </c>
      <c r="E124" s="132">
        <v>28.779999999999998</v>
      </c>
      <c r="F124" s="252">
        <v>103.450754852624</v>
      </c>
      <c r="G124" s="132">
        <v>29.339999999999996</v>
      </c>
      <c r="H124" s="252">
        <v>105.46369518332132</v>
      </c>
      <c r="I124" s="133">
        <v>27.82</v>
      </c>
    </row>
  </sheetData>
  <sheetProtection/>
  <mergeCells count="43">
    <mergeCell ref="O80:O82"/>
    <mergeCell ref="A79:O79"/>
    <mergeCell ref="A2:O2"/>
    <mergeCell ref="A5:O5"/>
    <mergeCell ref="A6:B8"/>
    <mergeCell ref="C6:D7"/>
    <mergeCell ref="E6:F7"/>
    <mergeCell ref="O6:O8"/>
    <mergeCell ref="A30:O30"/>
    <mergeCell ref="A31:B33"/>
    <mergeCell ref="G6:H7"/>
    <mergeCell ref="K31:L32"/>
    <mergeCell ref="M31:N32"/>
    <mergeCell ref="M6:N7"/>
    <mergeCell ref="I6:J7"/>
    <mergeCell ref="K6:L7"/>
    <mergeCell ref="I31:J32"/>
    <mergeCell ref="K55:L56"/>
    <mergeCell ref="O31:O33"/>
    <mergeCell ref="A54:O54"/>
    <mergeCell ref="A55:B57"/>
    <mergeCell ref="C55:D56"/>
    <mergeCell ref="E55:F56"/>
    <mergeCell ref="G55:H56"/>
    <mergeCell ref="C31:D32"/>
    <mergeCell ref="E31:F32"/>
    <mergeCell ref="G31:H32"/>
    <mergeCell ref="A101:I101"/>
    <mergeCell ref="A102:B104"/>
    <mergeCell ref="C102:D103"/>
    <mergeCell ref="E102:F103"/>
    <mergeCell ref="G102:H103"/>
    <mergeCell ref="I102:I104"/>
    <mergeCell ref="A80:B82"/>
    <mergeCell ref="C80:D81"/>
    <mergeCell ref="E80:F81"/>
    <mergeCell ref="I55:J56"/>
    <mergeCell ref="M55:N56"/>
    <mergeCell ref="O55:O57"/>
    <mergeCell ref="M80:N81"/>
    <mergeCell ref="G80:H81"/>
    <mergeCell ref="I80:J81"/>
    <mergeCell ref="K80:L81"/>
  </mergeCells>
  <conditionalFormatting sqref="D9:F29 J9:L29 H9:H29 N9:N29 D83:D100 J83:J100 L83:L100 F83:F100 H83:H100 N83:N100 D105:D123 H105:H123 F105:F123 D34:D53 N34:N53 L34:L53 J34:J53 H34:H53 F34:F53 N58:N78 L58:L78 H58:H78 F58:F78 D58:D78 J58:J78">
    <cfRule type="cellIs" priority="5" dxfId="24" operator="equal" stopIfTrue="1">
      <formula>100</formula>
    </cfRule>
  </conditionalFormatting>
  <conditionalFormatting sqref="D124 H124 F124">
    <cfRule type="cellIs" priority="2" dxfId="2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2" max="14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2012-05-10T05:32:42Z</cp:lastPrinted>
  <dcterms:created xsi:type="dcterms:W3CDTF">2008-04-22T08:15:24Z</dcterms:created>
  <dcterms:modified xsi:type="dcterms:W3CDTF">2012-10-11T07:48:50Z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