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12000" windowHeight="949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<sst xmlns="http://schemas.openxmlformats.org/spreadsheetml/2006/main" count="494" uniqueCount="140">
  <si>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</si>
  <si>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</si>
  <si>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</si>
  <si>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</si>
  <si>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</si>
  <si>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</si>
  <si>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</si>
  <si>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</si>
  <si>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</si>
  <si>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</si>
  <si>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</si>
  <si>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</si>
  <si>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</si>
  <si>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</si>
  <si>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</si>
  <si>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</si>
  <si>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</si>
  <si>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</si>
  <si>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</si>
  <si>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</si>
  <si>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</si>
  <si>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</si>
  <si>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</si>
  <si>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</si>
  <si>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</si>
  <si>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</si>
  <si>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</si>
  <si>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</si>
  <si>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</si>
  <si>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</si>
  <si>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</si>
  <si>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</si>
  <si>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</si>
  <si>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</si>
  <si>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</si>
  <si>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</si>
  <si>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</si>
  <si>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</si>
  <si>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</si>
  <si>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</si>
  <si>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</si>
  <si>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</si>
  <si>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</si>
  <si>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</si>
  <si>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</si>
  <si>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</si>
  <si>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</si>
  <si>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</si>
  <si>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</si>
  <si>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</si>
  <si>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</si>
  <si>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</si>
  <si>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</si>
  <si>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</si>
  <si>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</si>
  <si>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</si>
  <si>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</si>
  <si>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</si>
  <si>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</si>
  <si>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</si>
  <si>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</si>
  <si>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</si>
  <si>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</si>
  <si>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</si>
  <si>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</si>
  <si>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</si>
  <si>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</si>
  <si>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</si>
  <si>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</si>
  <si>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</si>
  <si>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</si>
  <si>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</si>
  <si>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</si>
  <si>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</si>
  <si>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</si>
  <si>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</si>
  <si>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</si>
  <si>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</si>
  <si>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</si>
  <si>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</si>
  <si>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</si>
  <si>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</si>
  <si>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07/12/2012</t>
  </si>
  <si>
    <t>ΗΜΕΡΟΜΗΝΙΑ:07/12/2012</t>
  </si>
  <si>
    <t>ΚΟΚΚΙΝΟΣ (ΠΑΡΑΛΙΜΝΙ)</t>
  </si>
  <si>
    <t>CARREFOUR (ΠΑΡΑΛΙΜΝΙ)</t>
  </si>
  <si>
    <t>ΟΡΦΑΝΙΔΗΣ (ΠΑΡΑΛΙΜΝΙ)</t>
  </si>
  <si>
    <r>
      <t>ΣΥΝΟΛΙΚΟ ΚΟΣΤΟΣ ΑΓΟΡΑΣ ΚΑΙ ΔΕΙΚΤΗΣ ΤΙΜΩΝ 187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</si>
  <si>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</si>
  <si>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</si>
  <si>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</si>
  <si>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</si>
  <si>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</si>
  <si>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</si>
  <si>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</si>
  <si>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</si>
  <si>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</si>
  <si>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</si>
  <si>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</si>
  <si>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</si>
  <si>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</si>
  <si>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</si>
  <si>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</si>
  <si>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</si>
  <si>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</si>
  <si>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</si>
  <si>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</si>
  <si>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ΣΥΝΟΛΙΚΟ ΚΟΣΤΟΣ ΑΓΟΡΑΣ  ΚΑΙ ΔΕΙΚΤΗΣ ΤΙΜΩΝ 126 ΚΟΙΝΩΝ ΠΡΟΪΟΝΤΩΝ ΑΝΑ ΥΠΕΡΑΓΟΡΑ ΑΝΑ ΚΑΤΗΓΟΡΙΑ - ΛΑΡΝΑΚΑ</t>
  </si>
  <si>
    <t/>
  </si>
  <si>
    <t>ΟΙΝΟΠΝΕΥΜΑΤΩΔΗ ΠΟΤΑ</t>
  </si>
  <si>
    <t>DEBENHAMS (ΚΟΡΟΙΒΟΣ)</t>
  </si>
  <si>
    <t>E &amp; S (ΑΦΡΟΔΙΤΗ)</t>
  </si>
  <si>
    <t>ΑΛΦΑ ΜΕΓΑ(ΛΕΩΦ.ΔΗΜΟΚΡΑΤΙΑΣ)</t>
  </si>
  <si>
    <t>CARREFOUR(ΛΕΩΦ.ΕΛΛΑΔΟΣ)</t>
  </si>
  <si>
    <t>ΟΡΦΑΝΙΔΗΣ (THE PAPHOS MALL)</t>
  </si>
  <si>
    <r>
      <t>ΣΥΝΟΛΙΚΟ ΚΟΣΤΟΣ ΑΓΟΡΑΣ  ΚΑΙ ΔΕΙΚΤΗΣ ΤΙΜΩΝ 122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</si>
  <si>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</si>
  <si>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</si>
  <si>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</si>
  <si>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t>CARREFOUR (COLUMBIA)</t>
  </si>
  <si>
    <t>ΟΡΦΑΝΙΔΗΣ (ΚΑΤΩ ΠΟΛΕΜΙΔΙΑ)</t>
  </si>
  <si>
    <t>ΑΛΦΑ ΜΕΓΑ(ΓΕΩΡΓΙΟΥ ΓΡΙΒΑ ΔΙΓΕΝΗ)</t>
  </si>
  <si>
    <t>ΚΑΡΣΕΡΑΣ (ΚΑΤΩ ΠΟΛΕΜΙΔΙΑ)</t>
  </si>
  <si>
    <t>E &amp; S (ΚΑΨΑΛΟΥ)</t>
  </si>
  <si>
    <t xml:space="preserve">DEBENHAMS (OLYMPIA) </t>
  </si>
  <si>
    <t>ΧΑΛΛΟΥΜΙΑ, ΤΥΡΙΑ ΚΑΙ ΒΟΥΤΥΡΑ</t>
  </si>
  <si>
    <t xml:space="preserve">ΚΑΦΕΣ,ΤΣΑΙ, ΖΑΧΑΡΗ ΚΑΙ ΡΟΦΗΜΑΤΑ 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</si>
  <si>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127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</si>
  <si>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154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</si>
  <si>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ΥΠΕΡΑΓΟΡΑ ΑΘΗΑΙΝΙΤΗΣ  ΠΑΛΛΟΥΡΙΩΤΙΣΣΑ</t>
  </si>
  <si>
    <t>ΥΠΕΡΑΓΟΡΑ ΟΡΦΑΝΙΔΗΣ ΠΑΛΛΟΥΡΙΩΤΙΣΣΑ</t>
  </si>
  <si>
    <t>ΥΠΕΡΑΓΟΡΑ ΑΛΦΑ ΜΕΓΑ ΕΓΚΩΜΗ</t>
  </si>
  <si>
    <t>ΥΠΕΡΑΓΟΡΑ ΜΕΤΡΟ ΛΑΚΑΤΑΜΕΙΑ</t>
  </si>
  <si>
    <t>ΥΠΕΡΑΓΟΡΑ CARREFOUR (THE MALL OF CYPRUS)</t>
  </si>
  <si>
    <t>ΥΠΕΡΑΓΟΡΑ DEBENHAMS ΛΕΥΚΩΣΙΑ</t>
  </si>
  <si>
    <t>ΥΠΕΡΑΓΟΡΑ ΜΕΤΡΟ (ΝΙΚΟΔΗΜΟΥ ΜΥΛΩΝΑ)</t>
  </si>
  <si>
    <t>ΥΠΕΡΑΓΟΡΑ ΟΡΦΑΝΙΔΗΣ  (ΓΙΑΝΝΟΥ ΚΡΑΝΙΔΙΩΤΗ)</t>
  </si>
  <si>
    <t>ΥΠΕΡΑΓΟΡΑ CARREFOUR (ΣΠΥΡΟΥ ΚΥΠΡΙΑΝΟΥ)</t>
  </si>
  <si>
    <t>ΥΠΕΡΑΓΟΡΑ ΣΤΕΛΙΟΣ (ΛΙΒΑΔΙΑ)</t>
  </si>
  <si>
    <t>ΥΠΕΡΑΓΟΡΑ DEBENHAMS (ΥΨΙΠΥΛΗΣ)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</si>
</sst>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8" fillId="0" borderId="0" xfId="101">
      <alignment/>
      <protection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60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3" xfId="101" applyFont="1" applyBorder="1" applyAlignment="1">
      <alignment horizontal="right"/>
      <protection/>
    </xf>
    <xf numFmtId="49" fontId="62" fillId="0" borderId="12" xfId="101" applyNumberFormat="1" applyFont="1" applyBorder="1" applyAlignment="1">
      <alignment horizontal="left"/>
      <protection/>
    </xf>
    <xf numFmtId="0" fontId="58" fillId="0" borderId="12" xfId="101" applyBorder="1" applyAlignment="1">
      <alignment horizontal="center"/>
      <protection/>
    </xf>
    <xf numFmtId="0" fontId="58" fillId="0" borderId="12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8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8" fillId="0" borderId="37" xfId="101" applyNumberFormat="1" applyBorder="1" applyAlignment="1">
      <alignment horizontal="center" vertical="center"/>
      <protection/>
    </xf>
    <xf numFmtId="2" fontId="58" fillId="0" borderId="38" xfId="101" applyNumberFormat="1" applyBorder="1" applyAlignment="1">
      <alignment horizontal="center" vertical="center"/>
      <protection/>
    </xf>
    <xf numFmtId="2" fontId="58" fillId="0" borderId="44" xfId="101" applyNumberFormat="1" applyBorder="1" applyAlignment="1">
      <alignment horizontal="center" vertical="center"/>
      <protection/>
    </xf>
    <xf numFmtId="180" fontId="58" fillId="0" borderId="45" xfId="101" applyNumberFormat="1" applyBorder="1">
      <alignment/>
      <protection/>
    </xf>
    <xf numFmtId="0" fontId="58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8" fillId="0" borderId="27" xfId="101" applyNumberFormat="1" applyBorder="1" applyAlignment="1">
      <alignment horizontal="center" vertical="center"/>
      <protection/>
    </xf>
    <xf numFmtId="2" fontId="58" fillId="0" borderId="24" xfId="101" applyNumberFormat="1" applyBorder="1" applyAlignment="1">
      <alignment horizontal="center" vertical="center"/>
      <protection/>
    </xf>
    <xf numFmtId="2" fontId="58" fillId="0" borderId="43" xfId="101" applyNumberFormat="1" applyBorder="1" applyAlignment="1">
      <alignment horizontal="center" vertical="center"/>
      <protection/>
    </xf>
    <xf numFmtId="2" fontId="58" fillId="0" borderId="47" xfId="101" applyNumberFormat="1" applyBorder="1" applyAlignment="1">
      <alignment horizontal="center" vertical="center"/>
      <protection/>
    </xf>
    <xf numFmtId="0" fontId="58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8" fillId="0" borderId="47" xfId="101" applyNumberFormat="1" applyBorder="1" applyAlignment="1">
      <alignment horizontal="center" vertical="center"/>
      <protection/>
    </xf>
    <xf numFmtId="180" fontId="58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8" fillId="0" borderId="23" xfId="101" applyNumberFormat="1" applyBorder="1" applyAlignment="1">
      <alignment horizontal="center"/>
      <protection/>
    </xf>
    <xf numFmtId="2" fontId="58" fillId="0" borderId="24" xfId="101" applyNumberFormat="1" applyBorder="1" applyAlignment="1">
      <alignment horizontal="center"/>
      <protection/>
    </xf>
    <xf numFmtId="180" fontId="58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8" fillId="0" borderId="27" xfId="101" applyNumberFormat="1" applyBorder="1" applyAlignment="1">
      <alignment horizontal="center"/>
      <protection/>
    </xf>
    <xf numFmtId="2" fontId="58" fillId="0" borderId="28" xfId="101" applyNumberFormat="1" applyBorder="1" applyAlignment="1">
      <alignment horizontal="center"/>
      <protection/>
    </xf>
    <xf numFmtId="180" fontId="58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8" fillId="0" borderId="23" xfId="101" applyNumberFormat="1" applyBorder="1" applyAlignment="1">
      <alignment horizontal="center" vertical="center"/>
      <protection/>
    </xf>
    <xf numFmtId="180" fontId="58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8" fillId="0" borderId="28" xfId="101" applyNumberFormat="1" applyBorder="1" applyAlignment="1">
      <alignment horizontal="center" vertical="center"/>
      <protection/>
    </xf>
    <xf numFmtId="180" fontId="58" fillId="0" borderId="51" xfId="101" applyNumberFormat="1" applyBorder="1" applyAlignment="1">
      <alignment horizontal="center" vertical="center"/>
      <protection/>
    </xf>
    <xf numFmtId="0" fontId="58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8" fillId="0" borderId="0" xfId="101" applyNumberFormat="1" applyBorder="1" applyAlignment="1">
      <alignment horizontal="center" vertical="center"/>
      <protection/>
    </xf>
    <xf numFmtId="2" fontId="58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8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8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24" fillId="0" borderId="53" xfId="101" applyFont="1" applyBorder="1" applyAlignment="1" applyProtection="1">
      <alignment horizontal="left"/>
      <protection/>
    </xf>
    <xf numFmtId="0" fontId="58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4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5" xfId="101" applyNumberFormat="1" applyFont="1" applyBorder="1">
      <alignment/>
      <protection/>
    </xf>
    <xf numFmtId="0" fontId="35" fillId="0" borderId="56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7" xfId="101" applyFont="1" applyBorder="1" applyAlignment="1" applyProtection="1">
      <alignment horizontal="center" vertical="center"/>
      <protection locked="0"/>
    </xf>
    <xf numFmtId="0" fontId="36" fillId="0" borderId="58" xfId="101" applyFont="1" applyBorder="1" applyAlignment="1" applyProtection="1">
      <alignment horizontal="center" vertical="center" wrapText="1"/>
      <protection locked="0"/>
    </xf>
    <xf numFmtId="0" fontId="36" fillId="0" borderId="59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2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1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3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36" fillId="0" borderId="64" xfId="10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7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1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0" xfId="0" applyNumberFormat="1" applyFont="1" applyFill="1" applyBorder="1" applyAlignment="1" applyProtection="1">
      <alignment horizontal="center" vertical="center"/>
      <protection locked="0"/>
    </xf>
    <xf numFmtId="0" fontId="22" fillId="20" borderId="60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1" xfId="0" applyNumberFormat="1" applyFont="1" applyFill="1" applyBorder="1" applyAlignment="1" applyProtection="1">
      <alignment horizontal="center" vertical="center"/>
      <protection locked="0"/>
    </xf>
    <xf numFmtId="0" fontId="22" fillId="20" borderId="61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2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2" xfId="0" applyNumberFormat="1" applyFont="1" applyFill="1" applyBorder="1" applyAlignment="1" applyProtection="1">
      <alignment horizontal="center" vertical="center"/>
      <protection locked="0"/>
    </xf>
    <xf numFmtId="0" fontId="22" fillId="20" borderId="62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1" xfId="0" applyNumberFormat="1" applyFont="1" applyFill="1" applyBorder="1" applyAlignment="1" applyProtection="1">
      <alignment horizontal="center" vertical="center"/>
      <protection locked="0"/>
    </xf>
    <xf numFmtId="0" fontId="22" fillId="24" borderId="61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0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180" fontId="22" fillId="25" borderId="61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1" xfId="0" applyNumberFormat="1" applyFont="1" applyFill="1" applyBorder="1" applyAlignment="1" applyProtection="1">
      <alignment horizontal="center" vertical="center"/>
      <protection locked="0"/>
    </xf>
    <xf numFmtId="0" fontId="22" fillId="25" borderId="61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1" xfId="0" applyNumberFormat="1" applyFont="1" applyFill="1" applyBorder="1" applyAlignment="1" applyProtection="1">
      <alignment horizontal="center" vertical="center"/>
      <protection locked="0"/>
    </xf>
    <xf numFmtId="0" fontId="22" fillId="0" borderId="61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0" fillId="0" borderId="0" xfId="101" applyNumberFormat="1" applyFont="1" applyAlignment="1" applyProtection="1">
      <alignment horizontal="left" vertical="center"/>
      <protection locked="0"/>
    </xf>
    <xf numFmtId="0" fontId="58" fillId="24" borderId="21" xfId="101" applyFill="1" applyBorder="1" applyAlignment="1">
      <alignment horizontal="center" vertical="center"/>
      <protection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74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5" xfId="0" applyFont="1" applyBorder="1" applyAlignment="1" applyProtection="1">
      <alignment horizontal="center" vertical="center" wrapText="1"/>
      <protection locked="0"/>
    </xf>
    <xf numFmtId="0" fontId="58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8" fillId="0" borderId="47" xfId="101" applyNumberFormat="1" applyBorder="1" applyAlignment="1">
      <alignment horizontal="center"/>
      <protection/>
    </xf>
    <xf numFmtId="2" fontId="58" fillId="0" borderId="47" xfId="101" applyNumberFormat="1" applyBorder="1" applyAlignment="1">
      <alignment horizontal="center"/>
      <protection/>
    </xf>
    <xf numFmtId="180" fontId="58" fillId="0" borderId="47" xfId="101" applyNumberFormat="1" applyBorder="1">
      <alignment/>
      <protection/>
    </xf>
    <xf numFmtId="0" fontId="58" fillId="0" borderId="76" xfId="101" applyBorder="1" applyAlignment="1">
      <alignment horizontal="center" vertical="center"/>
      <protection/>
    </xf>
    <xf numFmtId="0" fontId="24" fillId="0" borderId="77" xfId="101" applyFont="1" applyBorder="1" applyAlignment="1" applyProtection="1">
      <alignment horizontal="left" vertical="center"/>
      <protection/>
    </xf>
    <xf numFmtId="180" fontId="58" fillId="0" borderId="77" xfId="101" applyNumberFormat="1" applyBorder="1" applyAlignment="1">
      <alignment horizontal="center" vertical="center"/>
      <protection/>
    </xf>
    <xf numFmtId="2" fontId="58" fillId="0" borderId="77" xfId="101" applyNumberFormat="1" applyBorder="1" applyAlignment="1">
      <alignment horizontal="center" vertical="center"/>
      <protection/>
    </xf>
    <xf numFmtId="180" fontId="58" fillId="0" borderId="75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8" fillId="0" borderId="23" xfId="101" applyNumberFormat="1" applyBorder="1" applyAlignment="1">
      <alignment horizontal="left" vertical="center"/>
      <protection/>
    </xf>
    <xf numFmtId="180" fontId="58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8" xfId="0" applyNumberFormat="1" applyFont="1" applyFill="1" applyBorder="1" applyAlignment="1" applyProtection="1">
      <alignment horizontal="center" vertical="center"/>
      <protection locked="0"/>
    </xf>
    <xf numFmtId="0" fontId="22" fillId="24" borderId="68" xfId="0" applyNumberFormat="1" applyFont="1" applyFill="1" applyBorder="1" applyAlignment="1" applyProtection="1">
      <alignment horizontal="center" vertical="center"/>
      <protection locked="0"/>
    </xf>
    <xf numFmtId="0" fontId="22" fillId="24" borderId="69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8" xfId="101" applyNumberFormat="1" applyFont="1" applyBorder="1" applyAlignment="1" applyProtection="1">
      <alignment horizontal="center" vertical="center" wrapText="1"/>
      <protection locked="0"/>
    </xf>
    <xf numFmtId="4" fontId="37" fillId="0" borderId="69" xfId="101" applyNumberFormat="1" applyFont="1" applyBorder="1" applyAlignment="1" applyProtection="1">
      <alignment horizontal="center" vertical="center"/>
      <protection locked="0"/>
    </xf>
    <xf numFmtId="0" fontId="69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8" xfId="101" applyFont="1" applyBorder="1" applyAlignment="1" applyProtection="1">
      <alignment horizontal="left" vertical="center" wrapText="1"/>
      <protection locked="0"/>
    </xf>
    <xf numFmtId="0" fontId="26" fillId="0" borderId="79" xfId="101" applyFont="1" applyBorder="1" applyAlignment="1" applyProtection="1">
      <alignment horizontal="center" vertical="center" wrapText="1"/>
      <protection locked="0"/>
    </xf>
    <xf numFmtId="0" fontId="32" fillId="20" borderId="69" xfId="101" applyFont="1" applyFill="1" applyBorder="1" applyAlignment="1" applyProtection="1">
      <alignment horizontal="center" vertical="center" wrapText="1"/>
      <protection locked="0"/>
    </xf>
    <xf numFmtId="180" fontId="58" fillId="0" borderId="27" xfId="101" applyNumberFormat="1" applyBorder="1" applyAlignment="1">
      <alignment horizontal="left" vertical="top"/>
      <protection/>
    </xf>
    <xf numFmtId="180" fontId="22" fillId="24" borderId="80" xfId="0" applyNumberFormat="1" applyFont="1" applyFill="1" applyBorder="1" applyAlignment="1" applyProtection="1">
      <alignment horizontal="left" vertical="center"/>
      <protection locked="0"/>
    </xf>
    <xf numFmtId="0" fontId="22" fillId="24" borderId="81" xfId="0" applyFont="1" applyFill="1" applyBorder="1" applyAlignment="1" applyProtection="1">
      <alignment horizontal="center" vertical="center"/>
      <protection locked="0"/>
    </xf>
    <xf numFmtId="4" fontId="22" fillId="0" borderId="80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0" fontId="22" fillId="0" borderId="82" xfId="0" applyNumberFormat="1" applyFont="1" applyFill="1" applyBorder="1" applyAlignment="1" applyProtection="1">
      <alignment horizontal="center" vertical="center"/>
      <protection locked="0"/>
    </xf>
    <xf numFmtId="0" fontId="24" fillId="0" borderId="83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180" fontId="27" fillId="0" borderId="84" xfId="101" applyNumberFormat="1" applyFont="1" applyBorder="1">
      <alignment/>
      <protection/>
    </xf>
    <xf numFmtId="180" fontId="37" fillId="0" borderId="66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0" xfId="0" applyNumberFormat="1" applyFont="1" applyFill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>
      <alignment horizontal="left" vertical="center"/>
      <protection/>
    </xf>
    <xf numFmtId="180" fontId="58" fillId="0" borderId="85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8" fillId="0" borderId="37" xfId="101" applyNumberFormat="1" applyBorder="1" applyAlignment="1">
      <alignment horizontal="center" vertical="center" wrapText="1"/>
      <protection/>
    </xf>
    <xf numFmtId="180" fontId="58" fillId="0" borderId="27" xfId="101" applyNumberFormat="1" applyBorder="1" applyAlignment="1">
      <alignment horizontal="center" vertical="top"/>
      <protection/>
    </xf>
    <xf numFmtId="2" fontId="27" fillId="0" borderId="86" xfId="101" applyNumberFormat="1" applyFont="1" applyBorder="1" applyAlignment="1">
      <alignment horizontal="center"/>
      <protection/>
    </xf>
    <xf numFmtId="0" fontId="58" fillId="24" borderId="81" xfId="10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56" xfId="101" applyFont="1" applyBorder="1" applyAlignment="1">
      <alignment horizontal="center"/>
      <protection/>
    </xf>
    <xf numFmtId="0" fontId="65" fillId="0" borderId="87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39" fillId="0" borderId="56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0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5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8" xfId="67" applyFill="1" applyBorder="1" applyAlignment="1">
      <alignment horizontal="center" vertical="center"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75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58" fillId="20" borderId="54" xfId="101" applyFill="1" applyBorder="1" applyAlignment="1">
      <alignment horizontal="center" vertical="center"/>
      <protection/>
    </xf>
    <xf numFmtId="0" fontId="58" fillId="20" borderId="45" xfId="101" applyFill="1" applyBorder="1" applyAlignment="1">
      <alignment horizontal="center" vertical="center"/>
      <protection/>
    </xf>
    <xf numFmtId="0" fontId="58" fillId="20" borderId="55" xfId="101" applyFill="1" applyBorder="1" applyAlignment="1">
      <alignment horizontal="center" vertical="center"/>
      <protection/>
    </xf>
    <xf numFmtId="0" fontId="32" fillId="20" borderId="75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8" fillId="20" borderId="85" xfId="101" applyFill="1" applyBorder="1" applyAlignment="1">
      <alignment horizontal="center" vertical="center"/>
      <protection/>
    </xf>
    <xf numFmtId="0" fontId="58" fillId="20" borderId="51" xfId="101" applyFill="1" applyBorder="1" applyAlignment="1">
      <alignment horizontal="center" vertical="center"/>
      <protection/>
    </xf>
    <xf numFmtId="0" fontId="58" fillId="20" borderId="88" xfId="101" applyFill="1" applyBorder="1" applyAlignment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71" fillId="24" borderId="13" xfId="67" applyFont="1" applyFill="1" applyBorder="1" applyAlignment="1">
      <alignment horizontal="center" vertical="center"/>
    </xf>
    <xf numFmtId="0" fontId="71" fillId="24" borderId="12" xfId="67" applyFont="1" applyFill="1" applyBorder="1" applyAlignment="1">
      <alignment horizontal="center" vertical="center"/>
    </xf>
    <xf numFmtId="0" fontId="7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58" fillId="20" borderId="97" xfId="101" applyFill="1" applyBorder="1" applyAlignment="1">
      <alignment horizontal="center" vertical="center"/>
      <protection/>
    </xf>
    <xf numFmtId="0" fontId="58" fillId="20" borderId="98" xfId="101" applyFill="1" applyBorder="1" applyAlignment="1">
      <alignment horizontal="center" vertical="center"/>
      <protection/>
    </xf>
    <xf numFmtId="0" fontId="32" fillId="20" borderId="76" xfId="101" applyFont="1" applyFill="1" applyBorder="1" applyAlignment="1">
      <alignment horizontal="center" vertical="center" wrapText="1"/>
      <protection/>
    </xf>
    <xf numFmtId="0" fontId="32" fillId="20" borderId="99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1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4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9"/>
          <c:w val="0.9987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154 ΚΟΙΝΩΝ ΠΡΟΪΟΝΤΩΝ ΑΝΑ ΥΠΕΡΑΓOΡΑ ΛΕΥΚΩΣΙΑΣ 07/12/2012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1893461"/>
        <c:axId val="64387966"/>
      </c:barChart>
      <c:catAx>
        <c:axId val="518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87966"/>
        <c:crosses val="autoZero"/>
        <c:auto val="1"/>
        <c:lblOffset val="100"/>
        <c:tickLblSkip val="1"/>
        <c:noMultiLvlLbl val="0"/>
      </c:catAx>
      <c:valAx>
        <c:axId val="64387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9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187 ΚΟΙΝΑ ΠΡΟΪΟΝΤΑ _ΑΜΜΟΧΩΣΤΟΣ  07/12/2012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36223167"/>
        <c:axId val="57573048"/>
      </c:barChart>
      <c:catAx>
        <c:axId val="3622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73048"/>
        <c:crosses val="autoZero"/>
        <c:auto val="1"/>
        <c:lblOffset val="100"/>
        <c:tickLblSkip val="1"/>
        <c:noMultiLvlLbl val="0"/>
      </c:catAx>
      <c:valAx>
        <c:axId val="57573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23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2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5"/>
          <c:w val="0.98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154 ΚΟΙΝΑ ΠΡΟΪΟΝΤΑ _ΛΕΥΚΩΣΙΑ 07/12/2012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42620783"/>
        <c:axId val="48042728"/>
      </c:barChart>
      <c:catAx>
        <c:axId val="4262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42728"/>
        <c:crosses val="autoZero"/>
        <c:auto val="1"/>
        <c:lblOffset val="100"/>
        <c:tickLblSkip val="1"/>
        <c:noMultiLvlLbl val="0"/>
      </c:catAx>
      <c:valAx>
        <c:axId val="48042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20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ΑΜΜΟΧΩΣΤΟΣ_07/12/2012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127 ΚΟΙΝΩΝ ΠΡΟΪΟΝΤΩΝ ΑΝΑ ΥΠΕΡΑΓOΡΑ ΛΕΜΕΣΟΥ 07/12/2012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29731369"/>
        <c:axId val="66255730"/>
      </c:barChart>
      <c:catAx>
        <c:axId val="2973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55730"/>
        <c:crosses val="autoZero"/>
        <c:auto val="1"/>
        <c:lblOffset val="100"/>
        <c:tickLblSkip val="1"/>
        <c:noMultiLvlLbl val="0"/>
      </c:catAx>
      <c:valAx>
        <c:axId val="66255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31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127 ΚΟΙΝΑ ΠΡΟΪΟΝΤΑ _ΛΕΜΕΣΟΣ 07/12/2012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59430659"/>
        <c:axId val="65113884"/>
      </c:barChart>
      <c:catAx>
        <c:axId val="5943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13884"/>
        <c:crosses val="autoZero"/>
        <c:auto val="1"/>
        <c:lblOffset val="100"/>
        <c:tickLblSkip val="1"/>
        <c:noMultiLvlLbl val="0"/>
      </c:catAx>
      <c:valAx>
        <c:axId val="65113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30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126 ΚΟΙΝΩΝ ΠΡΟΪΟΝΤΩΝ ΑΝΑ ΥΠΕΡΑΓOΡΑ ΛΑΡΝΑΚΑΣ 07/12/2012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49154045"/>
        <c:axId val="39733222"/>
      </c:barChart>
      <c:catAx>
        <c:axId val="4915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33222"/>
        <c:crosses val="autoZero"/>
        <c:auto val="1"/>
        <c:lblOffset val="100"/>
        <c:tickLblSkip val="1"/>
        <c:noMultiLvlLbl val="0"/>
      </c:catAx>
      <c:valAx>
        <c:axId val="3973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54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126 ΚΟΙΝΑ ΠΡΟΪΟΝΤΑ _ΛΑΡΝΑΚΑ 07/12/2012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22054679"/>
        <c:axId val="64274384"/>
      </c:barChart>
      <c:catAx>
        <c:axId val="2205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74384"/>
        <c:crosses val="autoZero"/>
        <c:auto val="1"/>
        <c:lblOffset val="100"/>
        <c:tickLblSkip val="1"/>
        <c:noMultiLvlLbl val="0"/>
      </c:catAx>
      <c:valAx>
        <c:axId val="64274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54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122 ΚΟΙΝΩΝ ΠΡΟΪΟΝΤΩΝ ΑΝΑ ΥΠΕΡΑΓOΡΑ ΠΑΦΟΥ 07/12/2012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41598545"/>
        <c:axId val="38842586"/>
      </c:barChart>
      <c:catAx>
        <c:axId val="4159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42586"/>
        <c:crosses val="autoZero"/>
        <c:auto val="1"/>
        <c:lblOffset val="100"/>
        <c:tickLblSkip val="1"/>
        <c:noMultiLvlLbl val="0"/>
      </c:catAx>
      <c:valAx>
        <c:axId val="38842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98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122 ΚΟΙΝΑ ΠΡΟΪΟΝΤΑ _ΠΑΦΟΣ 07/12/2012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4038955"/>
        <c:axId val="59241732"/>
      </c:barChart>
      <c:catAx>
        <c:axId val="140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41732"/>
        <c:crosses val="autoZero"/>
        <c:auto val="1"/>
        <c:lblOffset val="100"/>
        <c:tickLblSkip val="1"/>
        <c:noMultiLvlLbl val="0"/>
      </c:catAx>
      <c:valAx>
        <c:axId val="59241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38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187 ΚΟΙΝΩΝ ΠΡΟΪΟΝΤΩΝ ΑΝΑ ΥΠΕΡΑΓOΡΑ ΑΜΜΟΧΩΣΤΟΥ 07/12/2012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63413541"/>
        <c:axId val="33850958"/>
      </c:barChart>
      <c:catAx>
        <c:axId val="6341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50958"/>
        <c:crosses val="autoZero"/>
        <c:auto val="1"/>
        <c:lblOffset val="100"/>
        <c:tickLblSkip val="1"/>
        <c:noMultiLvlLbl val="0"/>
      </c:catAx>
      <c:valAx>
        <c:axId val="33850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13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E25" activeCellId="1" sqref="A25:A29 E25:E29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1"/>
      <c r="B1" s="281"/>
      <c r="C1" s="281"/>
      <c r="D1" s="281"/>
      <c r="E1" s="281"/>
    </row>
    <row r="2" spans="1:5" ht="27.75">
      <c r="A2" s="282" t="s">
        <v>67</v>
      </c>
      <c r="B2" s="282"/>
      <c r="C2" s="282"/>
      <c r="D2" s="282"/>
      <c r="E2" s="282"/>
    </row>
    <row r="3" spans="1:5" ht="34.5" customHeight="1">
      <c r="A3" s="227" t="s">
        <v>72</v>
      </c>
      <c r="B3" s="228">
        <v>41250</v>
      </c>
      <c r="C3" s="5"/>
      <c r="D3" s="5"/>
      <c r="E3" s="5"/>
    </row>
    <row r="4" spans="1:5" ht="21.75" customHeight="1" thickBot="1">
      <c r="A4" s="227"/>
      <c r="B4" s="228"/>
      <c r="C4" s="5"/>
      <c r="D4" s="5"/>
      <c r="E4" s="5"/>
    </row>
    <row r="5" spans="1:5" ht="22.5" thickBot="1">
      <c r="A5" s="181" t="s">
        <v>60</v>
      </c>
      <c r="B5" s="182">
        <v>154</v>
      </c>
      <c r="C5" s="179" t="s">
        <v>71</v>
      </c>
      <c r="D5" s="179"/>
      <c r="E5" s="180"/>
    </row>
    <row r="6" spans="1:5" ht="62.25" customHeight="1" thickBot="1">
      <c r="A6" s="183" t="s">
        <v>0</v>
      </c>
      <c r="B6" s="184" t="s">
        <v>2</v>
      </c>
      <c r="C6" s="231" t="s">
        <v>1</v>
      </c>
      <c r="D6" s="184" t="s">
        <v>4</v>
      </c>
      <c r="E6" s="234" t="s">
        <v>3</v>
      </c>
    </row>
    <row r="7" spans="1:5" ht="24.75" customHeight="1">
      <c r="A7" s="185" t="s">
        <v>129</v>
      </c>
      <c r="B7" s="186">
        <v>416.23626656916247</v>
      </c>
      <c r="C7" s="187">
        <v>100</v>
      </c>
      <c r="D7" s="188">
        <v>52</v>
      </c>
      <c r="E7" s="189">
        <v>11</v>
      </c>
    </row>
    <row r="8" spans="1:5" ht="24.75" customHeight="1">
      <c r="A8" s="190" t="s">
        <v>130</v>
      </c>
      <c r="B8" s="191">
        <v>440.65</v>
      </c>
      <c r="C8" s="192">
        <v>105.86535470156609</v>
      </c>
      <c r="D8" s="193">
        <v>47</v>
      </c>
      <c r="E8" s="194">
        <v>4</v>
      </c>
    </row>
    <row r="9" spans="1:5" ht="24.75" customHeight="1">
      <c r="A9" s="195" t="s">
        <v>131</v>
      </c>
      <c r="B9" s="196">
        <v>449.74000000000007</v>
      </c>
      <c r="C9" s="197">
        <v>108.04921053780176</v>
      </c>
      <c r="D9" s="198">
        <v>22</v>
      </c>
      <c r="E9" s="199">
        <v>2</v>
      </c>
    </row>
    <row r="10" spans="1:5" s="1" customFormat="1" ht="26.25" customHeight="1">
      <c r="A10" s="200" t="s">
        <v>132</v>
      </c>
      <c r="B10" s="201">
        <v>451.05999999999983</v>
      </c>
      <c r="C10" s="202">
        <v>108.36633811798113</v>
      </c>
      <c r="D10" s="203">
        <v>15</v>
      </c>
      <c r="E10" s="204">
        <v>0</v>
      </c>
    </row>
    <row r="11" spans="1:5" s="1" customFormat="1" ht="26.25" customHeight="1">
      <c r="A11" s="200" t="s">
        <v>133</v>
      </c>
      <c r="B11" s="201">
        <v>451.3600000000002</v>
      </c>
      <c r="C11" s="202">
        <v>108.438412568022</v>
      </c>
      <c r="D11" s="203">
        <v>22</v>
      </c>
      <c r="E11" s="204">
        <v>2</v>
      </c>
    </row>
    <row r="12" spans="1:5" s="1" customFormat="1" ht="26.25" customHeight="1" thickBot="1">
      <c r="A12" s="207" t="s">
        <v>134</v>
      </c>
      <c r="B12" s="208">
        <v>485.87999999999994</v>
      </c>
      <c r="C12" s="209">
        <v>116.73177928604771</v>
      </c>
      <c r="D12" s="210">
        <v>4</v>
      </c>
      <c r="E12" s="211">
        <v>0</v>
      </c>
    </row>
    <row r="13" spans="1:5" ht="27" thickBot="1">
      <c r="A13" s="6"/>
      <c r="B13" s="157">
        <f>IF(AND(B7="",B8="",B9="",B10="",B11="",B12=""),"",IF(AND(B7&lt;=B8,B8&lt;=B9,B9&lt;=B10,B10&lt;=B11,B11&lt;=B12),"","ΠΡΟΣΟΧΗ ΤΑΞΙΝΟΜΗΣΗ"))</f>
      </c>
      <c r="C13" s="157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81" t="s">
        <v>62</v>
      </c>
      <c r="B14" s="182">
        <v>127</v>
      </c>
      <c r="C14" s="179" t="s">
        <v>71</v>
      </c>
      <c r="D14" s="179"/>
      <c r="E14" s="180"/>
    </row>
    <row r="15" spans="1:5" ht="66" thickBot="1">
      <c r="A15" s="205" t="s">
        <v>0</v>
      </c>
      <c r="B15" s="206" t="s">
        <v>2</v>
      </c>
      <c r="C15" s="232" t="s">
        <v>1</v>
      </c>
      <c r="D15" s="184" t="s">
        <v>4</v>
      </c>
      <c r="E15" s="235" t="s">
        <v>3</v>
      </c>
    </row>
    <row r="16" spans="1:5" ht="24.75" customHeight="1">
      <c r="A16" s="185" t="s">
        <v>119</v>
      </c>
      <c r="B16" s="186">
        <v>365.94999999999976</v>
      </c>
      <c r="C16" s="187">
        <v>100</v>
      </c>
      <c r="D16" s="188">
        <v>40</v>
      </c>
      <c r="E16" s="189">
        <v>7</v>
      </c>
    </row>
    <row r="17" spans="1:5" ht="24.75" customHeight="1">
      <c r="A17" s="190" t="s">
        <v>120</v>
      </c>
      <c r="B17" s="191">
        <v>366.2100000000001</v>
      </c>
      <c r="C17" s="192">
        <v>100.07104795737132</v>
      </c>
      <c r="D17" s="193">
        <v>43</v>
      </c>
      <c r="E17" s="194">
        <v>8</v>
      </c>
    </row>
    <row r="18" spans="1:5" ht="24.75" customHeight="1">
      <c r="A18" s="190" t="s">
        <v>121</v>
      </c>
      <c r="B18" s="191">
        <v>371.5499999999997</v>
      </c>
      <c r="C18" s="192">
        <v>101.5302636972264</v>
      </c>
      <c r="D18" s="193">
        <v>30</v>
      </c>
      <c r="E18" s="194">
        <v>3</v>
      </c>
    </row>
    <row r="19" spans="1:5" ht="24.75" customHeight="1">
      <c r="A19" s="200" t="s">
        <v>122</v>
      </c>
      <c r="B19" s="201">
        <v>384.0099999999999</v>
      </c>
      <c r="C19" s="202">
        <v>104.93510042355516</v>
      </c>
      <c r="D19" s="203">
        <v>22</v>
      </c>
      <c r="E19" s="204">
        <v>1</v>
      </c>
    </row>
    <row r="20" spans="1:5" ht="24.75" customHeight="1">
      <c r="A20" s="200" t="s">
        <v>123</v>
      </c>
      <c r="B20" s="201">
        <v>392.2499999999998</v>
      </c>
      <c r="C20" s="202">
        <v>107.18677414947398</v>
      </c>
      <c r="D20" s="203">
        <v>5</v>
      </c>
      <c r="E20" s="204">
        <v>0</v>
      </c>
    </row>
    <row r="21" spans="1:5" ht="24.75" customHeight="1" thickBot="1">
      <c r="A21" s="207" t="s">
        <v>124</v>
      </c>
      <c r="B21" s="208">
        <v>399.7099999999998</v>
      </c>
      <c r="C21" s="209">
        <v>109.22530400327916</v>
      </c>
      <c r="D21" s="210">
        <v>8</v>
      </c>
      <c r="E21" s="211">
        <v>0</v>
      </c>
    </row>
    <row r="22" spans="1:5" ht="27" thickBot="1">
      <c r="A22" s="12"/>
      <c r="B22" s="157">
        <f>IF(AND(B16="",B17="",B18="",B19="",B20="",B21=""),"",IF(AND(B16&lt;=B17,B17&lt;=B18,B18&lt;=B19,B19&lt;=B20,B20&lt;=B21),"","ΠΡΟΣΟΧΗ ΤΑΞΙΝΟΜΗΣΗ"))</f>
      </c>
      <c r="C22" s="157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81" t="s">
        <v>63</v>
      </c>
      <c r="B23" s="182">
        <v>126</v>
      </c>
      <c r="C23" s="179" t="s">
        <v>71</v>
      </c>
      <c r="D23" s="179"/>
      <c r="E23" s="180"/>
    </row>
    <row r="24" spans="1:5" ht="66" thickBot="1">
      <c r="A24" s="212" t="s">
        <v>0</v>
      </c>
      <c r="B24" s="213" t="s">
        <v>2</v>
      </c>
      <c r="C24" s="233" t="s">
        <v>1</v>
      </c>
      <c r="D24" s="184" t="s">
        <v>4</v>
      </c>
      <c r="E24" s="235" t="s">
        <v>3</v>
      </c>
    </row>
    <row r="25" spans="1:5" ht="24.75" customHeight="1">
      <c r="A25" s="185" t="s">
        <v>135</v>
      </c>
      <c r="B25" s="186">
        <v>381.6399999999999</v>
      </c>
      <c r="C25" s="187">
        <v>100</v>
      </c>
      <c r="D25" s="188">
        <v>34</v>
      </c>
      <c r="E25" s="189">
        <v>6</v>
      </c>
    </row>
    <row r="26" spans="1:5" ht="24.75" customHeight="1">
      <c r="A26" s="200" t="s">
        <v>136</v>
      </c>
      <c r="B26" s="218">
        <v>386.78</v>
      </c>
      <c r="C26" s="219">
        <v>101.34681899171997</v>
      </c>
      <c r="D26" s="220">
        <v>53</v>
      </c>
      <c r="E26" s="221">
        <v>8</v>
      </c>
    </row>
    <row r="27" spans="1:5" ht="24.75" customHeight="1">
      <c r="A27" s="190" t="s">
        <v>137</v>
      </c>
      <c r="B27" s="191">
        <v>386.89999999999975</v>
      </c>
      <c r="C27" s="192">
        <v>101.37826223666279</v>
      </c>
      <c r="D27" s="193">
        <v>42</v>
      </c>
      <c r="E27" s="194">
        <v>5</v>
      </c>
    </row>
    <row r="28" spans="1:5" ht="24.75" customHeight="1">
      <c r="A28" s="200" t="s">
        <v>138</v>
      </c>
      <c r="B28" s="218">
        <v>412.07</v>
      </c>
      <c r="C28" s="219">
        <v>107.97348286343154</v>
      </c>
      <c r="D28" s="220">
        <v>16</v>
      </c>
      <c r="E28" s="221">
        <v>0</v>
      </c>
    </row>
    <row r="29" spans="1:5" ht="24.75" customHeight="1">
      <c r="A29" s="190" t="s">
        <v>139</v>
      </c>
      <c r="B29" s="214">
        <v>414.53999999999996</v>
      </c>
      <c r="C29" s="215">
        <v>108.62068965517244</v>
      </c>
      <c r="D29" s="216">
        <v>12</v>
      </c>
      <c r="E29" s="217">
        <v>0</v>
      </c>
    </row>
    <row r="30" spans="1:5" ht="24.75" customHeight="1" thickBot="1">
      <c r="A30" s="264"/>
      <c r="B30" s="273"/>
      <c r="C30" s="265"/>
      <c r="D30" s="266"/>
      <c r="E30" s="267"/>
    </row>
    <row r="31" spans="1:5" ht="27" thickBot="1">
      <c r="A31" s="6"/>
      <c r="B31" s="157">
        <f>IF(AND(B25="",B26="",B27="",B28="",B29="",B30=""),"",IF(AND(B25&lt;=B26,B26&lt;=B27,B27&lt;=B28,B28&lt;=B29),"","ΠΡΟΣΟΧΗ ΤΑΞΙΝΟΜΗΣΗ"))</f>
      </c>
      <c r="C31" s="157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81" t="s">
        <v>64</v>
      </c>
      <c r="B32" s="182">
        <v>122</v>
      </c>
      <c r="C32" s="179" t="s">
        <v>61</v>
      </c>
      <c r="D32" s="179"/>
      <c r="E32" s="180"/>
    </row>
    <row r="33" spans="1:5" ht="66" thickBot="1">
      <c r="A33" s="212" t="s">
        <v>0</v>
      </c>
      <c r="B33" s="213" t="s">
        <v>2</v>
      </c>
      <c r="C33" s="233" t="s">
        <v>1</v>
      </c>
      <c r="D33" s="184" t="s">
        <v>4</v>
      </c>
      <c r="E33" s="235" t="s">
        <v>3</v>
      </c>
    </row>
    <row r="34" spans="1:5" ht="24.75" customHeight="1">
      <c r="A34" s="185" t="s">
        <v>114</v>
      </c>
      <c r="B34" s="186">
        <v>353.94999999999993</v>
      </c>
      <c r="C34" s="187">
        <v>100</v>
      </c>
      <c r="D34" s="188">
        <v>52</v>
      </c>
      <c r="E34" s="189">
        <v>8</v>
      </c>
    </row>
    <row r="35" spans="1:5" ht="24.75" customHeight="1">
      <c r="A35" s="190" t="s">
        <v>113</v>
      </c>
      <c r="B35" s="191">
        <v>354.1999999999999</v>
      </c>
      <c r="C35" s="192">
        <v>100.07063144511935</v>
      </c>
      <c r="D35" s="193">
        <v>35</v>
      </c>
      <c r="E35" s="194">
        <v>8</v>
      </c>
    </row>
    <row r="36" spans="1:5" ht="24.75" customHeight="1">
      <c r="A36" s="190" t="s">
        <v>112</v>
      </c>
      <c r="B36" s="191">
        <v>360.9199999999998</v>
      </c>
      <c r="C36" s="192">
        <v>101.96920468992792</v>
      </c>
      <c r="D36" s="193">
        <v>29</v>
      </c>
      <c r="E36" s="194">
        <v>0</v>
      </c>
    </row>
    <row r="37" spans="1:5" s="1" customFormat="1" ht="24.75" customHeight="1">
      <c r="A37" s="200" t="s">
        <v>111</v>
      </c>
      <c r="B37" s="201">
        <v>377.24999999999994</v>
      </c>
      <c r="C37" s="202">
        <v>106.58285068512502</v>
      </c>
      <c r="D37" s="203">
        <v>15</v>
      </c>
      <c r="E37" s="204">
        <v>1</v>
      </c>
    </row>
    <row r="38" spans="1:5" s="1" customFormat="1" ht="24.75" customHeight="1">
      <c r="A38" s="249" t="s">
        <v>110</v>
      </c>
      <c r="B38" s="201">
        <v>381.45999999999975</v>
      </c>
      <c r="C38" s="250">
        <v>107.77228422093512</v>
      </c>
      <c r="D38" s="251">
        <v>15</v>
      </c>
      <c r="E38" s="252">
        <v>1</v>
      </c>
    </row>
    <row r="39" spans="1:5" s="1" customFormat="1" ht="24.75" customHeight="1" thickBot="1">
      <c r="A39" s="207"/>
      <c r="B39" s="263"/>
      <c r="C39" s="209"/>
      <c r="D39" s="210"/>
      <c r="E39" s="211"/>
    </row>
    <row r="40" spans="1:5" ht="27" thickBot="1">
      <c r="A40" s="9"/>
      <c r="B40" s="157">
        <f>IF(AND(B34="",B35="",B36="",B37="",B39=""),"",IF(AND(B34&lt;=B35,B35&lt;=B36,B36&lt;=B37),"","ΠΡΟΣΟΧΗ ΤΑΞΙΝΟΜΗΣΗ"))</f>
      </c>
      <c r="C40" s="157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81" t="s">
        <v>65</v>
      </c>
      <c r="B41" s="182">
        <v>187</v>
      </c>
      <c r="C41" s="179" t="s">
        <v>71</v>
      </c>
      <c r="D41" s="179"/>
      <c r="E41" s="180"/>
    </row>
    <row r="42" spans="1:5" ht="66" thickBot="1">
      <c r="A42" s="212" t="s">
        <v>0</v>
      </c>
      <c r="B42" s="213" t="s">
        <v>2</v>
      </c>
      <c r="C42" s="233" t="s">
        <v>1</v>
      </c>
      <c r="D42" s="184" t="s">
        <v>4</v>
      </c>
      <c r="E42" s="235" t="s">
        <v>3</v>
      </c>
    </row>
    <row r="43" spans="1:5" ht="24.75" customHeight="1">
      <c r="A43" s="185" t="s">
        <v>84</v>
      </c>
      <c r="B43" s="186">
        <v>548.3200000000002</v>
      </c>
      <c r="C43" s="187">
        <v>100</v>
      </c>
      <c r="D43" s="188">
        <v>115</v>
      </c>
      <c r="E43" s="189">
        <v>9</v>
      </c>
    </row>
    <row r="44" spans="1:5" ht="24.75" customHeight="1">
      <c r="A44" s="190" t="s">
        <v>85</v>
      </c>
      <c r="B44" s="191">
        <v>559.6399999999998</v>
      </c>
      <c r="C44" s="192">
        <v>102.06448789028298</v>
      </c>
      <c r="D44" s="193">
        <v>49</v>
      </c>
      <c r="E44" s="194">
        <v>3</v>
      </c>
    </row>
    <row r="45" spans="1:5" ht="24.75" customHeight="1" thickBot="1">
      <c r="A45" s="222" t="s">
        <v>86</v>
      </c>
      <c r="B45" s="223">
        <v>561.6300000000003</v>
      </c>
      <c r="C45" s="224">
        <v>102.42741464838055</v>
      </c>
      <c r="D45" s="225">
        <v>49</v>
      </c>
      <c r="E45" s="226">
        <v>7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2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2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2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2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2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30" zoomScaleNormal="30" zoomScaleSheetLayoutView="55" zoomScalePageLayoutView="0" workbookViewId="0" topLeftCell="A1">
      <selection activeCell="B145" sqref="B145:D149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86" t="s">
        <v>66</v>
      </c>
      <c r="B2" s="286"/>
      <c r="C2" s="286"/>
      <c r="D2" s="286"/>
      <c r="E2" s="286"/>
      <c r="F2" s="286"/>
    </row>
    <row r="3" spans="1:27" ht="38.25" customHeight="1" thickBot="1" thickTop="1">
      <c r="A3" s="283"/>
      <c r="B3" s="283"/>
      <c r="C3" s="283"/>
      <c r="D3" s="283"/>
      <c r="E3" s="283"/>
      <c r="F3" s="283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</row>
    <row r="4" spans="1:3" ht="49.5" customHeight="1" thickTop="1">
      <c r="A4" s="284" t="s">
        <v>5</v>
      </c>
      <c r="B4" s="284"/>
      <c r="C4" s="129" t="s">
        <v>82</v>
      </c>
    </row>
    <row r="5" ht="15"/>
    <row r="6" ht="15"/>
    <row r="7" ht="15"/>
    <row r="8" spans="34:95" ht="39.75" customHeight="1">
      <c r="AH8" s="130"/>
      <c r="AI8" s="130"/>
      <c r="AJ8" s="130"/>
      <c r="AK8" s="130"/>
      <c r="AL8" s="130"/>
      <c r="CL8" s="130"/>
      <c r="CM8" s="130"/>
      <c r="CN8" s="130"/>
      <c r="CO8" s="130"/>
      <c r="CP8" s="130"/>
      <c r="CQ8" s="130"/>
    </row>
    <row r="9" spans="33:95" ht="39.75" customHeight="1">
      <c r="AG9" s="130"/>
      <c r="AH9" s="130"/>
      <c r="AI9" s="130"/>
      <c r="AJ9" s="130"/>
      <c r="AK9" s="130"/>
      <c r="CF9" s="131" t="s">
        <v>46</v>
      </c>
      <c r="CG9" s="132">
        <f>'2_ΡΑΒΔΟΓΡΑΜΜΑΤΑ_ΚΑΤΑΤΑΞΗ ΥΠΕΡ.'!C125</f>
        <v>154</v>
      </c>
      <c r="CH9" s="131" t="s">
        <v>47</v>
      </c>
      <c r="CI9" s="131" t="s">
        <v>48</v>
      </c>
      <c r="CJ9" s="133" t="str">
        <f>C4</f>
        <v>07/12/2012</v>
      </c>
      <c r="CK9" s="131"/>
      <c r="CL9" s="131" t="s">
        <v>49</v>
      </c>
      <c r="CM9" s="132">
        <f>'2_ΡΑΒΔΟΓΡΑΜΜΑΤΑ_ΚΑΤΑΤΑΞΗ ΥΠΕΡ.'!C125</f>
        <v>154</v>
      </c>
      <c r="CN9" s="131" t="s">
        <v>50</v>
      </c>
      <c r="CO9" s="131" t="s">
        <v>51</v>
      </c>
      <c r="CP9" s="131" t="str">
        <f>CJ9</f>
        <v>07/12/2012</v>
      </c>
      <c r="CQ9" s="131"/>
    </row>
    <row r="10" spans="85:93" ht="39.75" customHeight="1">
      <c r="CG10" s="132">
        <f>'2_ΡΑΒΔΟΓΡΑΜΜΑΤΑ_ΚΑΤΑΤΑΞΗ ΥΠΕΡ.'!C134</f>
        <v>127</v>
      </c>
      <c r="CI10" s="131" t="s">
        <v>52</v>
      </c>
      <c r="CM10" s="132">
        <f>'2_ΡΑΒΔΟΓΡΑΜΜΑΤΑ_ΚΑΤΑΤΑΞΗ ΥΠΕΡ.'!C134</f>
        <v>127</v>
      </c>
      <c r="CO10" s="131" t="s">
        <v>53</v>
      </c>
    </row>
    <row r="11" spans="85:93" ht="39.75" customHeight="1">
      <c r="CG11" s="132">
        <f>'2_ΡΑΒΔΟΓΡΑΜΜΑΤΑ_ΚΑΤΑΤΑΞΗ ΥΠΕΡ.'!C143</f>
        <v>126</v>
      </c>
      <c r="CI11" s="131" t="s">
        <v>54</v>
      </c>
      <c r="CM11" s="132">
        <f>'2_ΡΑΒΔΟΓΡΑΜΜΑΤΑ_ΚΑΤΑΤΑΞΗ ΥΠΕΡ.'!C143</f>
        <v>126</v>
      </c>
      <c r="CO11" s="131" t="s">
        <v>55</v>
      </c>
    </row>
    <row r="12" spans="85:93" ht="39.75" customHeight="1">
      <c r="CG12" s="132">
        <f>'2_ΡΑΒΔΟΓΡΑΜΜΑΤΑ_ΚΑΤΑΤΑΞΗ ΥΠΕΡ.'!C152</f>
        <v>122</v>
      </c>
      <c r="CI12" s="131" t="s">
        <v>56</v>
      </c>
      <c r="CM12" s="132">
        <f>'2_ΡΑΒΔΟΓΡΑΜΜΑΤΑ_ΚΑΤΑΤΑΞΗ ΥΠΕΡ.'!C152</f>
        <v>122</v>
      </c>
      <c r="CO12" s="131" t="s">
        <v>57</v>
      </c>
    </row>
    <row r="13" spans="85:93" ht="39.75" customHeight="1">
      <c r="CG13" s="132">
        <f>'2_ΡΑΒΔΟΓΡΑΜΜΑΤΑ_ΚΑΤΑΤΑΞΗ ΥΠΕΡ.'!C161</f>
        <v>187</v>
      </c>
      <c r="CI13" s="131" t="s">
        <v>58</v>
      </c>
      <c r="CM13" s="132">
        <f>'2_ΡΑΒΔΟΓΡΑΜΜΑΤΑ_ΚΑΤΑΤΑΞΗ ΥΠΕΡ.'!C161</f>
        <v>187</v>
      </c>
      <c r="CO13" s="131" t="s">
        <v>59</v>
      </c>
    </row>
    <row r="14" ht="15"/>
    <row r="15" ht="15"/>
    <row r="16" spans="84:90" ht="23.25">
      <c r="CF16" s="134" t="str">
        <f>$CF$9&amp;$CG$9&amp;$CH$9&amp;CI9&amp;$CJ$9</f>
        <v>ΣΥΝΟΛΙΚΟ ΚΟΣΤΟΣ ΑΓΟΡΑΣ 154 ΚΟΙΝΩΝ ΠΡΟΪΟΝΤΩΝ ΑΝΑ ΥΠΕΡΑΓOΡΑ ΛΕΥΚΩΣΙΑΣ 07/12/2012</v>
      </c>
      <c r="CL16" s="134" t="str">
        <f>$CL$9&amp;$CM$9&amp;$CN$9&amp;CO9&amp;$CP$9</f>
        <v>ΔΕΙΚΤΗΣ ΤΙΜΩΝ ΥΠΕΡΑΓΟΡΩΝ  ΓΙΑ 154 ΚΟΙΝΑ ΠΡΟΪΟΝΤΑ _ΛΕΥΚΩΣΙΑ 07/12/2012</v>
      </c>
    </row>
    <row r="17" spans="84:90" ht="23.25">
      <c r="CF17" s="134" t="str">
        <f>$CF$9&amp;$CG$10&amp;$CH$9&amp;CI10&amp;$CJ$9</f>
        <v>ΣΥΝΟΛΙΚΟ ΚΟΣΤΟΣ ΑΓΟΡΑΣ 127 ΚΟΙΝΩΝ ΠΡΟΪΟΝΤΩΝ ΑΝΑ ΥΠΕΡΑΓOΡΑ ΛΕΜΕΣΟΥ 07/12/2012</v>
      </c>
      <c r="CL17" s="134" t="str">
        <f>$CL$9&amp;$CM$10&amp;$CN$9&amp;CO10&amp;$CP$9</f>
        <v>ΔΕΙΚΤΗΣ ΤΙΜΩΝ ΥΠΕΡΑΓΟΡΩΝ  ΓΙΑ 127 ΚΟΙΝΑ ΠΡΟΪΟΝΤΑ _ΛΕΜΕΣΟΣ 07/12/2012</v>
      </c>
    </row>
    <row r="18" spans="84:90" ht="23.25">
      <c r="CF18" s="134" t="str">
        <f>$CF$9&amp;$CG$11&amp;$CH$9&amp;CI11&amp;$CJ$9</f>
        <v>ΣΥΝΟΛΙΚΟ ΚΟΣΤΟΣ ΑΓΟΡΑΣ 126 ΚΟΙΝΩΝ ΠΡΟΪΟΝΤΩΝ ΑΝΑ ΥΠΕΡΑΓOΡΑ ΛΑΡΝΑΚΑΣ 07/12/2012</v>
      </c>
      <c r="CL18" s="134" t="str">
        <f>$CL$9&amp;$CM$11&amp;$CN$9&amp;CO11&amp;$CP$9</f>
        <v>ΔΕΙΚΤΗΣ ΤΙΜΩΝ ΥΠΕΡΑΓΟΡΩΝ  ΓΙΑ 126 ΚΟΙΝΑ ΠΡΟΪΟΝΤΑ _ΛΑΡΝΑΚΑ 07/12/2012</v>
      </c>
    </row>
    <row r="19" spans="84:90" ht="23.25">
      <c r="CF19" s="134" t="str">
        <f>$CF$9&amp;$CG$12&amp;$CH$9&amp;CI12&amp;$CJ$9</f>
        <v>ΣΥΝΟΛΙΚΟ ΚΟΣΤΟΣ ΑΓΟΡΑΣ 122 ΚΟΙΝΩΝ ΠΡΟΪΟΝΤΩΝ ΑΝΑ ΥΠΕΡΑΓOΡΑ ΠΑΦΟΥ 07/12/2012</v>
      </c>
      <c r="CL19" s="134" t="str">
        <f>$CL$9&amp;$CM$12&amp;$CN$9&amp;CO12&amp;$CP$9</f>
        <v>ΔΕΙΚΤΗΣ ΤΙΜΩΝ ΥΠΕΡΑΓΟΡΩΝ  ΓΙΑ 122 ΚΟΙΝΑ ΠΡΟΪΟΝΤΑ _ΠΑΦΟΣ 07/12/2012</v>
      </c>
    </row>
    <row r="20" spans="84:90" ht="23.25">
      <c r="CF20" s="134" t="str">
        <f>$CF$9&amp;$CG$13&amp;$CH$9&amp;CI13&amp;$CJ$9</f>
        <v>ΣΥΝΟΛΙΚΟ ΚΟΣΤΟΣ ΑΓΟΡΑΣ 187 ΚΟΙΝΩΝ ΠΡΟΪΟΝΤΩΝ ΑΝΑ ΥΠΕΡΑΓOΡΑ ΑΜΜΟΧΩΣΤΟΥ 07/12/2012</v>
      </c>
      <c r="CL20" s="134" t="str">
        <f>$CL$9&amp;$CM$13&amp;$CN$9&amp;CO13&amp;$CP$9</f>
        <v>ΔΕΙΚΤΗΣ ΤΙΜΩΝ ΥΠΕΡΑΓΟΡΩΝ  ΓΙΑ 187 ΚΟΙΝΑ ΠΡΟΪΟΝΤΑ _ΑΜΜΟΧΩΣΤΟΣ  07/12/2012</v>
      </c>
    </row>
    <row r="21" ht="23.25">
      <c r="CF21" s="134"/>
    </row>
    <row r="22" ht="23.25">
      <c r="CF22" s="134"/>
    </row>
    <row r="23" ht="15">
      <c r="AC23" s="135"/>
    </row>
    <row r="24" ht="15">
      <c r="AC24" s="135"/>
    </row>
    <row r="25" ht="15">
      <c r="AC25" s="135"/>
    </row>
    <row r="26" ht="15">
      <c r="AC26" s="135"/>
    </row>
    <row r="27" ht="15">
      <c r="AC27" s="135"/>
    </row>
    <row r="28" ht="15">
      <c r="AC28" s="135"/>
    </row>
    <row r="29" ht="15">
      <c r="AC29" s="135"/>
    </row>
    <row r="30" ht="15">
      <c r="AC30" s="135"/>
    </row>
    <row r="31" ht="15">
      <c r="AC31" s="135"/>
    </row>
    <row r="32" ht="15">
      <c r="AC32" s="135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85" t="s">
        <v>68</v>
      </c>
      <c r="C123" s="285"/>
      <c r="D123" s="285"/>
    </row>
    <row r="124" spans="2:3" ht="36" customHeight="1" thickBot="1">
      <c r="B124" s="136" t="s">
        <v>14</v>
      </c>
      <c r="C124" s="137" t="str">
        <f>C4</f>
        <v>07/12/2012</v>
      </c>
    </row>
    <row r="125" spans="2:4" ht="47.25" customHeight="1" thickBot="1">
      <c r="B125" s="138" t="s">
        <v>60</v>
      </c>
      <c r="C125" s="139">
        <v>154</v>
      </c>
      <c r="D125" s="140" t="s">
        <v>61</v>
      </c>
    </row>
    <row r="126" spans="2:4" ht="59.25" customHeight="1" thickBot="1">
      <c r="B126" s="141" t="s">
        <v>0</v>
      </c>
      <c r="C126" s="142" t="s">
        <v>2</v>
      </c>
      <c r="D126" s="143" t="s">
        <v>1</v>
      </c>
    </row>
    <row r="127" spans="2:4" ht="47.25" customHeight="1">
      <c r="B127" s="144" t="s">
        <v>129</v>
      </c>
      <c r="C127" s="145">
        <v>416.23626656916247</v>
      </c>
      <c r="D127" s="146">
        <v>100</v>
      </c>
    </row>
    <row r="128" spans="2:4" ht="47.25" customHeight="1">
      <c r="B128" s="147" t="s">
        <v>130</v>
      </c>
      <c r="C128" s="148">
        <v>440.65</v>
      </c>
      <c r="D128" s="149">
        <v>105.86535470156609</v>
      </c>
    </row>
    <row r="129" spans="2:4" ht="47.25" customHeight="1">
      <c r="B129" s="150" t="s">
        <v>131</v>
      </c>
      <c r="C129" s="151">
        <v>449.74000000000007</v>
      </c>
      <c r="D129" s="152">
        <v>108.04921053780176</v>
      </c>
    </row>
    <row r="130" spans="2:4" ht="47.25" customHeight="1">
      <c r="B130" s="153" t="s">
        <v>132</v>
      </c>
      <c r="C130" s="154">
        <v>451.05999999999983</v>
      </c>
      <c r="D130" s="155">
        <v>108.36633811798113</v>
      </c>
    </row>
    <row r="131" spans="2:4" ht="47.25" customHeight="1">
      <c r="B131" s="153" t="s">
        <v>133</v>
      </c>
      <c r="C131" s="154">
        <v>451.3600000000002</v>
      </c>
      <c r="D131" s="155">
        <v>108.438412568022</v>
      </c>
    </row>
    <row r="132" spans="2:4" ht="47.25" customHeight="1">
      <c r="B132" s="153" t="s">
        <v>134</v>
      </c>
      <c r="C132" s="154">
        <v>485.87999999999994</v>
      </c>
      <c r="D132" s="155">
        <v>116.73177928604771</v>
      </c>
    </row>
    <row r="133" spans="2:4" ht="47.25" customHeight="1" thickBot="1">
      <c r="B133" s="156"/>
      <c r="C133" s="157">
        <f>IF(AND(C127="",C128="",C129="",C130="",C131="",C132=""),"",IF(AND(C127&lt;=C128,C128&lt;=C129,C129&lt;=C130,C130&lt;=C131,C131&lt;=C132),"","ΠΡΟΣΟΧΗ ΤΑΞΙΝΟΜΗΣΗ"))</f>
      </c>
      <c r="D133" s="256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38" t="s">
        <v>62</v>
      </c>
      <c r="C134" s="139">
        <v>127</v>
      </c>
      <c r="D134" s="140" t="s">
        <v>61</v>
      </c>
    </row>
    <row r="135" spans="2:4" ht="59.25" customHeight="1" thickBot="1">
      <c r="B135" s="158" t="s">
        <v>0</v>
      </c>
      <c r="C135" s="142" t="s">
        <v>2</v>
      </c>
      <c r="D135" s="159" t="s">
        <v>1</v>
      </c>
    </row>
    <row r="136" spans="2:4" ht="47.25" customHeight="1">
      <c r="B136" s="144" t="s">
        <v>119</v>
      </c>
      <c r="C136" s="145">
        <v>365.94999999999976</v>
      </c>
      <c r="D136" s="146">
        <v>100</v>
      </c>
    </row>
    <row r="137" spans="2:4" ht="47.25" customHeight="1">
      <c r="B137" s="147" t="s">
        <v>120</v>
      </c>
      <c r="C137" s="148">
        <v>366.2100000000001</v>
      </c>
      <c r="D137" s="149">
        <v>100.07104795737132</v>
      </c>
    </row>
    <row r="138" spans="2:4" ht="47.25" customHeight="1">
      <c r="B138" s="147" t="s">
        <v>121</v>
      </c>
      <c r="C138" s="148">
        <v>371.5499999999997</v>
      </c>
      <c r="D138" s="149">
        <v>101.5302636972264</v>
      </c>
    </row>
    <row r="139" spans="2:4" ht="47.25" customHeight="1">
      <c r="B139" s="153" t="s">
        <v>122</v>
      </c>
      <c r="C139" s="154">
        <v>384.0099999999999</v>
      </c>
      <c r="D139" s="155">
        <v>104.93510042355516</v>
      </c>
    </row>
    <row r="140" spans="2:4" ht="47.25" customHeight="1">
      <c r="B140" s="153" t="s">
        <v>123</v>
      </c>
      <c r="C140" s="154">
        <v>392.2499999999998</v>
      </c>
      <c r="D140" s="155">
        <v>107.18677414947398</v>
      </c>
    </row>
    <row r="141" spans="2:4" ht="47.25" customHeight="1" thickBot="1">
      <c r="B141" s="160" t="s">
        <v>124</v>
      </c>
      <c r="C141" s="161">
        <v>399.7099999999998</v>
      </c>
      <c r="D141" s="162">
        <v>109.22530400327916</v>
      </c>
    </row>
    <row r="142" spans="2:4" ht="47.25" customHeight="1" thickBot="1">
      <c r="B142" s="257"/>
      <c r="C142" s="157">
        <f>IF(AND(C136="",C137="",C138="",C139="",C140="",C141=""),"",IF(AND(C136&lt;=C137,C137&lt;=C138,C138&lt;=C139,C139&lt;=C140,C140&lt;=C141),"","ΠΡΟΣΟΧΗ ΤΑΞΙΝΟΜΗΣΗ"))</f>
      </c>
      <c r="D142" s="256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38" t="s">
        <v>63</v>
      </c>
      <c r="C143" s="139">
        <v>126</v>
      </c>
      <c r="D143" s="140" t="s">
        <v>61</v>
      </c>
    </row>
    <row r="144" spans="2:4" ht="59.25" customHeight="1" thickBot="1">
      <c r="B144" s="158" t="s">
        <v>0</v>
      </c>
      <c r="C144" s="163" t="s">
        <v>2</v>
      </c>
      <c r="D144" s="159" t="s">
        <v>1</v>
      </c>
    </row>
    <row r="145" spans="2:4" ht="47.25" customHeight="1">
      <c r="B145" s="150" t="s">
        <v>135</v>
      </c>
      <c r="C145" s="151">
        <v>381.6399999999999</v>
      </c>
      <c r="D145" s="152">
        <v>100</v>
      </c>
    </row>
    <row r="146" spans="2:4" ht="47.25" customHeight="1">
      <c r="B146" s="147" t="s">
        <v>136</v>
      </c>
      <c r="C146" s="148">
        <v>386.78</v>
      </c>
      <c r="D146" s="149">
        <v>101.34681899171997</v>
      </c>
    </row>
    <row r="147" spans="2:4" ht="47.25" customHeight="1">
      <c r="B147" s="147" t="s">
        <v>137</v>
      </c>
      <c r="C147" s="148">
        <v>386.89999999999975</v>
      </c>
      <c r="D147" s="149">
        <v>101.37826223666279</v>
      </c>
    </row>
    <row r="148" spans="2:4" ht="47.25" customHeight="1">
      <c r="B148" s="164" t="s">
        <v>138</v>
      </c>
      <c r="C148" s="165">
        <v>412.07</v>
      </c>
      <c r="D148" s="166">
        <v>107.97348286343154</v>
      </c>
    </row>
    <row r="149" spans="2:4" ht="47.25" customHeight="1">
      <c r="B149" s="276" t="s">
        <v>139</v>
      </c>
      <c r="C149" s="167">
        <v>414.53999999999996</v>
      </c>
      <c r="D149" s="168">
        <v>108.62068965517244</v>
      </c>
    </row>
    <row r="150" spans="2:4" ht="47.25" customHeight="1" thickBot="1">
      <c r="B150" s="169"/>
      <c r="C150" s="271"/>
      <c r="D150" s="170"/>
    </row>
    <row r="151" spans="2:4" ht="47.25" customHeight="1" thickBot="1">
      <c r="B151" s="257"/>
      <c r="C151" s="157">
        <f>IF(AND(C145="",C146="",C147="",C148="",C149="",C150=""),"",IF(AND(C145&lt;=C146,C146&lt;=C147,C147&lt;=C148,C148&lt;=C149),"","ΠΡΟΣΟΧΗ ΤΑΞΙΝΟΜΗΣΗ"))</f>
      </c>
      <c r="D151" s="256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38" t="s">
        <v>64</v>
      </c>
      <c r="C152" s="139">
        <v>122</v>
      </c>
      <c r="D152" s="140" t="s">
        <v>61</v>
      </c>
    </row>
    <row r="153" spans="2:4" ht="59.25" customHeight="1" thickBot="1">
      <c r="B153" s="141" t="s">
        <v>0</v>
      </c>
      <c r="C153" s="142" t="s">
        <v>2</v>
      </c>
      <c r="D153" s="143" t="s">
        <v>1</v>
      </c>
    </row>
    <row r="154" spans="2:4" ht="47.25" customHeight="1">
      <c r="B154" s="171" t="s">
        <v>114</v>
      </c>
      <c r="C154" s="145">
        <v>353.94999999999993</v>
      </c>
      <c r="D154" s="146">
        <v>100</v>
      </c>
    </row>
    <row r="155" spans="2:4" ht="47.25" customHeight="1">
      <c r="B155" s="147" t="s">
        <v>113</v>
      </c>
      <c r="C155" s="148">
        <v>354.1999999999999</v>
      </c>
      <c r="D155" s="149">
        <v>100.07063144511935</v>
      </c>
    </row>
    <row r="156" spans="2:4" ht="47.25" customHeight="1">
      <c r="B156" s="147" t="s">
        <v>112</v>
      </c>
      <c r="C156" s="148">
        <v>360.9199999999998</v>
      </c>
      <c r="D156" s="149">
        <v>101.96920468992792</v>
      </c>
    </row>
    <row r="157" spans="2:4" ht="47.25" customHeight="1">
      <c r="B157" s="153" t="s">
        <v>111</v>
      </c>
      <c r="C157" s="154">
        <v>377.24999999999994</v>
      </c>
      <c r="D157" s="155">
        <v>106.58285068512502</v>
      </c>
    </row>
    <row r="158" spans="2:4" ht="47.25" customHeight="1">
      <c r="B158" s="253" t="s">
        <v>110</v>
      </c>
      <c r="C158" s="254">
        <v>381.45999999999975</v>
      </c>
      <c r="D158" s="255">
        <v>107.77228422093512</v>
      </c>
    </row>
    <row r="159" spans="2:4" ht="47.25" customHeight="1" thickBot="1">
      <c r="B159" s="160"/>
      <c r="C159" s="161"/>
      <c r="D159" s="162"/>
    </row>
    <row r="160" spans="2:4" ht="47.25" customHeight="1" thickBot="1">
      <c r="B160" s="257"/>
      <c r="C160" s="157">
        <f>IF(AND(C154="",C155="",C156="",C157="",C159=""),"",IF(AND(C154&lt;=C155,C155&lt;=C156,C156&lt;=C157),"","ΠΡΟΣΟΧΗ ΤΑΞΙΝΟΜΗΣΗ"))</f>
      </c>
      <c r="D160" s="256">
        <f>IF(AND(D154="",D155="",D156="",D157="",D159=""),"",IF(AND(D154&lt;=D155,D155&lt;=D156,D156&lt;=D157),"","ΠΡΟΣΟΧΗ ΤΑΞΙΝΟΜΗΣΗ"))</f>
      </c>
    </row>
    <row r="161" spans="2:4" ht="47.25" customHeight="1" thickBot="1">
      <c r="B161" s="138" t="s">
        <v>65</v>
      </c>
      <c r="C161" s="139">
        <v>187</v>
      </c>
      <c r="D161" s="172" t="s">
        <v>61</v>
      </c>
    </row>
    <row r="162" spans="2:4" ht="59.25" customHeight="1" thickBot="1">
      <c r="B162" s="141" t="s">
        <v>0</v>
      </c>
      <c r="C162" s="142" t="s">
        <v>2</v>
      </c>
      <c r="D162" s="143" t="s">
        <v>1</v>
      </c>
    </row>
    <row r="163" spans="2:4" ht="47.25" customHeight="1">
      <c r="B163" s="144" t="s">
        <v>84</v>
      </c>
      <c r="C163" s="145">
        <v>548.3200000000002</v>
      </c>
      <c r="D163" s="146">
        <v>100</v>
      </c>
    </row>
    <row r="164" spans="2:4" ht="47.25" customHeight="1">
      <c r="B164" s="147" t="s">
        <v>85</v>
      </c>
      <c r="C164" s="148">
        <v>559.6399999999998</v>
      </c>
      <c r="D164" s="149">
        <v>102.06448789028298</v>
      </c>
    </row>
    <row r="165" spans="2:4" ht="47.25" customHeight="1" thickBot="1">
      <c r="B165" s="173" t="s">
        <v>86</v>
      </c>
      <c r="C165" s="174">
        <v>561.6300000000003</v>
      </c>
      <c r="D165" s="175">
        <v>102.42741464838055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2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2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2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2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2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2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2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2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2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2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42" activePane="bottomLeft" state="frozen"/>
      <selection pane="topLeft" activeCell="A1" sqref="A1"/>
      <selection pane="bottomLeft" activeCell="F160" sqref="F160:G165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6" customFormat="1" ht="50.25" customHeight="1" thickBot="1">
      <c r="A2" s="287" t="s">
        <v>73</v>
      </c>
      <c r="B2" s="288"/>
      <c r="C2" s="288"/>
      <c r="D2" s="288"/>
      <c r="E2" s="288"/>
      <c r="F2" s="288"/>
      <c r="G2" s="288"/>
      <c r="H2" s="288"/>
      <c r="I2" s="289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Y2" s="178"/>
    </row>
    <row r="3" spans="2:5" ht="30" customHeight="1">
      <c r="B3" s="290" t="s">
        <v>5</v>
      </c>
      <c r="C3" s="290"/>
      <c r="D3" s="290"/>
      <c r="E3" s="229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_07/12/2012</v>
      </c>
      <c r="CB8" s="14" t="s">
        <v>9</v>
      </c>
      <c r="CC8" s="14" t="s">
        <v>8</v>
      </c>
      <c r="CD8" s="14" t="str">
        <f>BY8</f>
        <v>_07/12/2012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6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ΛΕΥΚΩΣΙΑ_07/12/2012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ΛΕΜΕΣΟΣ_07/12/2012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ΛΑΡΝΑΚΑ_07/12/2012</v>
      </c>
      <c r="BY17" s="14"/>
    </row>
    <row r="18" ht="18.75">
      <c r="BW18" s="16" t="str">
        <f>BW8&amp;BX11&amp;BY8</f>
        <v>ΑΡΙΘΜΟΣ ΠΡΟÏΟΝΤΩΝ ΠΟΥ ΕΙΝΑΙ ΦΘΗΝΟΤΕΡΗ Η ΥΠΕΡΑΓΟΡΑ ΠΑΦΟΣ_07/12/2012</v>
      </c>
    </row>
    <row r="19" ht="18.75">
      <c r="BW19" s="16" t="str">
        <f>BW8&amp;BX12&amp;BY8</f>
        <v>ΑΡΙΘΜΟΣ ΠΡΟÏΟΝΤΩΝ ΠΟΥ ΕΙΝΑΙ ΦΘΗΝΟΤΕΡΗ Η ΥΠΕΡΑΓΟΡΑ ΑΜΜΟΧΩΣΤΟΣ_07/12/2012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ΛΕΥΚΩΣΙΑ_07/12/2012</v>
      </c>
    </row>
    <row r="25" ht="18.75">
      <c r="BW25" s="16" t="str">
        <f>CB8&amp;CC9&amp;CD8</f>
        <v>ΑΡΙΘΜΟΣ ΚΑΤΗΓΟΡIΩΝ ΠΟΥ ΕΙΝΑΙ ΦΘΗΝΟΤΕΡΗ Η ΥΠΕΡΑΓΟΡΑ  ΛΕΜΕΣΟΣ_07/12/2012</v>
      </c>
    </row>
    <row r="26" ht="18.75">
      <c r="BW26" s="16" t="str">
        <f>CB8&amp;CC10&amp;CD8</f>
        <v>ΑΡΙΘΜΟΣ ΚΑΤΗΓΟΡIΩΝ ΠΟΥ ΕΙΝΑΙ ΦΘΗΝΟΤΕΡΗ Η ΥΠΕΡΑΓΟΡΑ  ΛΑΡΝΑΚΑ_07/12/2012</v>
      </c>
    </row>
    <row r="27" ht="18.75">
      <c r="BW27" s="16" t="str">
        <f>CB8&amp;CC11&amp;CD8</f>
        <v>ΑΡΙΘΜΟΣ ΚΑΤΗΓΟΡIΩΝ ΠΟΥ ΕΙΝΑΙ ΦΘΗΝΟΤΕΡΗ Η ΥΠΕΡΑΓΟΡΑ  ΠΑΦΟΣ_07/12/2012</v>
      </c>
    </row>
    <row r="28" ht="18.75">
      <c r="BW28" s="16" t="str">
        <f>CB8&amp;CC12&amp;CD8</f>
        <v>ΑΡΙΘΜΟΣ ΚΑΤΗΓΟΡIΩΝ ΠΟΥ ΕΙΝΑΙ ΦΘΗΝΟΤΕΡΗ Η ΥΠΕΡΑΓΟΡΑ  ΑΜΜΟΧΩΣΤΟΣ_07/12/2012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07/12/2012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1" t="s">
        <v>69</v>
      </c>
      <c r="C148" s="292"/>
      <c r="D148" s="292"/>
      <c r="E148" s="292"/>
      <c r="F148" s="292"/>
      <c r="G148" s="292"/>
      <c r="H148" s="292"/>
      <c r="I148" s="292"/>
      <c r="J148" s="292"/>
      <c r="K148" s="293"/>
    </row>
    <row r="149" spans="2:11" ht="15.75">
      <c r="B149" s="294" t="s">
        <v>15</v>
      </c>
      <c r="C149" s="295"/>
      <c r="D149" s="296" t="s">
        <v>16</v>
      </c>
      <c r="E149" s="297"/>
      <c r="F149" s="296" t="s">
        <v>17</v>
      </c>
      <c r="G149" s="297"/>
      <c r="H149" s="296" t="s">
        <v>18</v>
      </c>
      <c r="I149" s="297"/>
      <c r="J149" s="298" t="s">
        <v>19</v>
      </c>
      <c r="K149" s="299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129</v>
      </c>
      <c r="C151" s="30">
        <v>52</v>
      </c>
      <c r="D151" s="31" t="s">
        <v>120</v>
      </c>
      <c r="E151" s="32">
        <v>43</v>
      </c>
      <c r="F151" s="31" t="s">
        <v>136</v>
      </c>
      <c r="G151" s="32">
        <v>53</v>
      </c>
      <c r="H151" s="31" t="s">
        <v>114</v>
      </c>
      <c r="I151" s="32">
        <v>52</v>
      </c>
      <c r="J151" s="33" t="s">
        <v>84</v>
      </c>
      <c r="K151" s="34">
        <v>115</v>
      </c>
    </row>
    <row r="152" spans="2:11" ht="66" customHeight="1">
      <c r="B152" s="29" t="s">
        <v>130</v>
      </c>
      <c r="C152" s="30">
        <v>47</v>
      </c>
      <c r="D152" s="31" t="s">
        <v>119</v>
      </c>
      <c r="E152" s="32">
        <v>40</v>
      </c>
      <c r="F152" s="35" t="s">
        <v>137</v>
      </c>
      <c r="G152" s="36">
        <v>42</v>
      </c>
      <c r="H152" s="31" t="s">
        <v>113</v>
      </c>
      <c r="I152" s="32">
        <v>35</v>
      </c>
      <c r="J152" s="37" t="s">
        <v>85</v>
      </c>
      <c r="K152" s="38">
        <v>49</v>
      </c>
    </row>
    <row r="153" spans="2:11" ht="66" customHeight="1">
      <c r="B153" s="29" t="s">
        <v>133</v>
      </c>
      <c r="C153" s="30">
        <v>22</v>
      </c>
      <c r="D153" s="31" t="s">
        <v>121</v>
      </c>
      <c r="E153" s="32">
        <v>30</v>
      </c>
      <c r="F153" s="35" t="s">
        <v>135</v>
      </c>
      <c r="G153" s="36">
        <v>34</v>
      </c>
      <c r="H153" s="31" t="s">
        <v>112</v>
      </c>
      <c r="I153" s="32">
        <v>29</v>
      </c>
      <c r="J153" s="33" t="s">
        <v>86</v>
      </c>
      <c r="K153" s="38">
        <v>49</v>
      </c>
    </row>
    <row r="154" spans="2:11" ht="66" customHeight="1">
      <c r="B154" s="29" t="s">
        <v>131</v>
      </c>
      <c r="C154" s="30">
        <v>22</v>
      </c>
      <c r="D154" s="31" t="s">
        <v>122</v>
      </c>
      <c r="E154" s="32">
        <v>22</v>
      </c>
      <c r="F154" s="35" t="s">
        <v>138</v>
      </c>
      <c r="G154" s="36">
        <v>16</v>
      </c>
      <c r="H154" s="31" t="s">
        <v>111</v>
      </c>
      <c r="I154" s="32">
        <v>15</v>
      </c>
      <c r="J154" s="33"/>
      <c r="K154" s="34"/>
    </row>
    <row r="155" spans="2:11" ht="66" customHeight="1">
      <c r="B155" s="29" t="s">
        <v>132</v>
      </c>
      <c r="C155" s="30">
        <v>15</v>
      </c>
      <c r="D155" s="31" t="s">
        <v>124</v>
      </c>
      <c r="E155" s="32">
        <v>8</v>
      </c>
      <c r="F155" s="35" t="s">
        <v>139</v>
      </c>
      <c r="G155" s="36">
        <v>12</v>
      </c>
      <c r="H155" s="31" t="s">
        <v>110</v>
      </c>
      <c r="I155" s="32">
        <v>15</v>
      </c>
      <c r="J155" s="33"/>
      <c r="K155" s="34"/>
    </row>
    <row r="156" spans="2:11" ht="66" customHeight="1" thickBot="1">
      <c r="B156" s="39" t="s">
        <v>134</v>
      </c>
      <c r="C156" s="40">
        <v>4</v>
      </c>
      <c r="D156" s="41" t="s">
        <v>123</v>
      </c>
      <c r="E156" s="42">
        <v>5</v>
      </c>
      <c r="F156" s="41"/>
      <c r="G156" s="42"/>
      <c r="H156" s="259"/>
      <c r="I156" s="260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1" t="s">
        <v>70</v>
      </c>
      <c r="C158" s="292"/>
      <c r="D158" s="292"/>
      <c r="E158" s="292"/>
      <c r="F158" s="292"/>
      <c r="G158" s="292"/>
      <c r="H158" s="292"/>
      <c r="I158" s="292"/>
      <c r="J158" s="292"/>
      <c r="K158" s="293"/>
    </row>
    <row r="159" spans="2:11" ht="45" customHeight="1">
      <c r="B159" s="300" t="s">
        <v>15</v>
      </c>
      <c r="C159" s="301"/>
      <c r="D159" s="296" t="s">
        <v>16</v>
      </c>
      <c r="E159" s="297"/>
      <c r="F159" s="296" t="s">
        <v>17</v>
      </c>
      <c r="G159" s="297"/>
      <c r="H159" s="296" t="s">
        <v>18</v>
      </c>
      <c r="I159" s="297"/>
      <c r="J159" s="302" t="s">
        <v>19</v>
      </c>
      <c r="K159" s="303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61" t="s">
        <v>80</v>
      </c>
    </row>
    <row r="161" spans="2:11" ht="74.25" customHeight="1">
      <c r="B161" s="51" t="s">
        <v>129</v>
      </c>
      <c r="C161" s="52">
        <v>11</v>
      </c>
      <c r="D161" s="53" t="s">
        <v>120</v>
      </c>
      <c r="E161" s="54">
        <v>8</v>
      </c>
      <c r="F161" s="53" t="s">
        <v>136</v>
      </c>
      <c r="G161" s="54">
        <v>8</v>
      </c>
      <c r="H161" s="53" t="s">
        <v>113</v>
      </c>
      <c r="I161" s="54">
        <v>8</v>
      </c>
      <c r="J161" s="55" t="s">
        <v>84</v>
      </c>
      <c r="K161" s="56">
        <v>9</v>
      </c>
    </row>
    <row r="162" spans="2:11" ht="66" customHeight="1">
      <c r="B162" s="57" t="s">
        <v>130</v>
      </c>
      <c r="C162" s="58">
        <v>4</v>
      </c>
      <c r="D162" s="35" t="s">
        <v>119</v>
      </c>
      <c r="E162" s="36">
        <v>7</v>
      </c>
      <c r="F162" s="35" t="s">
        <v>135</v>
      </c>
      <c r="G162" s="36">
        <v>6</v>
      </c>
      <c r="H162" s="35" t="s">
        <v>114</v>
      </c>
      <c r="I162" s="36">
        <v>8</v>
      </c>
      <c r="J162" s="59" t="s">
        <v>86</v>
      </c>
      <c r="K162" s="38">
        <v>7</v>
      </c>
    </row>
    <row r="163" spans="2:11" ht="66" customHeight="1">
      <c r="B163" s="57" t="s">
        <v>133</v>
      </c>
      <c r="C163" s="58">
        <v>2</v>
      </c>
      <c r="D163" s="35" t="s">
        <v>121</v>
      </c>
      <c r="E163" s="36">
        <v>3</v>
      </c>
      <c r="F163" s="35" t="s">
        <v>137</v>
      </c>
      <c r="G163" s="36">
        <v>5</v>
      </c>
      <c r="H163" s="35" t="s">
        <v>110</v>
      </c>
      <c r="I163" s="36">
        <v>1</v>
      </c>
      <c r="J163" s="59" t="s">
        <v>85</v>
      </c>
      <c r="K163" s="38">
        <v>3</v>
      </c>
    </row>
    <row r="164" spans="2:11" ht="66" customHeight="1">
      <c r="B164" s="57" t="s">
        <v>131</v>
      </c>
      <c r="C164" s="58">
        <v>2</v>
      </c>
      <c r="D164" s="35" t="s">
        <v>122</v>
      </c>
      <c r="E164" s="36">
        <v>1</v>
      </c>
      <c r="F164" s="60" t="s">
        <v>139</v>
      </c>
      <c r="G164" s="61">
        <v>0</v>
      </c>
      <c r="H164" s="35" t="s">
        <v>111</v>
      </c>
      <c r="I164" s="36">
        <v>1</v>
      </c>
      <c r="J164" s="59"/>
      <c r="K164" s="38"/>
    </row>
    <row r="165" spans="2:11" ht="66" customHeight="1">
      <c r="B165" s="57" t="s">
        <v>134</v>
      </c>
      <c r="C165" s="58">
        <v>0</v>
      </c>
      <c r="D165" s="35" t="s">
        <v>124</v>
      </c>
      <c r="E165" s="36">
        <v>0</v>
      </c>
      <c r="F165" s="35" t="s">
        <v>138</v>
      </c>
      <c r="G165" s="36">
        <v>0</v>
      </c>
      <c r="H165" s="35" t="s">
        <v>112</v>
      </c>
      <c r="I165" s="36">
        <v>0</v>
      </c>
      <c r="J165" s="62"/>
      <c r="K165" s="38"/>
    </row>
    <row r="166" spans="2:11" ht="66" customHeight="1" thickBot="1">
      <c r="B166" s="39" t="s">
        <v>132</v>
      </c>
      <c r="C166" s="40">
        <v>0</v>
      </c>
      <c r="D166" s="41" t="s">
        <v>123</v>
      </c>
      <c r="E166" s="42">
        <v>0</v>
      </c>
      <c r="F166" s="41"/>
      <c r="G166" s="42"/>
      <c r="H166" s="259"/>
      <c r="I166" s="42"/>
      <c r="J166" s="63"/>
      <c r="K166" s="44"/>
    </row>
    <row r="167" spans="2:11" ht="66" customHeight="1">
      <c r="B167" s="258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2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2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2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2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2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2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2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V21" sqref="V21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09" t="s">
        <v>74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1"/>
    </row>
    <row r="3" ht="17.25" customHeight="1">
      <c r="B3" s="67" t="s">
        <v>83</v>
      </c>
    </row>
    <row r="4" ht="13.5" thickBot="1"/>
    <row r="5" spans="1:15" ht="16.5" thickBot="1">
      <c r="A5" s="309" t="s">
        <v>128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1"/>
    </row>
    <row r="6" spans="1:15" s="65" customFormat="1" ht="34.5" customHeight="1">
      <c r="A6" s="312" t="s">
        <v>21</v>
      </c>
      <c r="B6" s="313"/>
      <c r="C6" s="318" t="s">
        <v>22</v>
      </c>
      <c r="D6" s="319"/>
      <c r="E6" s="322" t="s">
        <v>23</v>
      </c>
      <c r="F6" s="323"/>
      <c r="G6" s="322" t="s">
        <v>24</v>
      </c>
      <c r="H6" s="323"/>
      <c r="I6" s="322" t="s">
        <v>25</v>
      </c>
      <c r="J6" s="323"/>
      <c r="K6" s="322" t="s">
        <v>26</v>
      </c>
      <c r="L6" s="323"/>
      <c r="M6" s="322" t="s">
        <v>27</v>
      </c>
      <c r="N6" s="329"/>
      <c r="O6" s="326" t="s">
        <v>28</v>
      </c>
    </row>
    <row r="7" spans="1:15" s="65" customFormat="1" ht="34.5" customHeight="1">
      <c r="A7" s="314"/>
      <c r="B7" s="315"/>
      <c r="C7" s="320"/>
      <c r="D7" s="321"/>
      <c r="E7" s="324"/>
      <c r="F7" s="325"/>
      <c r="G7" s="324"/>
      <c r="H7" s="325"/>
      <c r="I7" s="324"/>
      <c r="J7" s="325"/>
      <c r="K7" s="324"/>
      <c r="L7" s="325"/>
      <c r="M7" s="324"/>
      <c r="N7" s="330"/>
      <c r="O7" s="327"/>
    </row>
    <row r="8" spans="1:15" ht="13.5" customHeight="1" thickBot="1">
      <c r="A8" s="316"/>
      <c r="B8" s="317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28"/>
    </row>
    <row r="9" spans="1:15" ht="15">
      <c r="A9" s="72">
        <v>1</v>
      </c>
      <c r="B9" s="73" t="s">
        <v>88</v>
      </c>
      <c r="C9" s="74">
        <v>13.080000000000002</v>
      </c>
      <c r="D9" s="75">
        <v>100.38372985418269</v>
      </c>
      <c r="E9" s="76">
        <v>13.82</v>
      </c>
      <c r="F9" s="75">
        <v>106.06293169608598</v>
      </c>
      <c r="G9" s="74">
        <v>13.210000000000003</v>
      </c>
      <c r="H9" s="75">
        <v>101.3814274750576</v>
      </c>
      <c r="I9" s="74">
        <v>13.690000000000001</v>
      </c>
      <c r="J9" s="75">
        <v>105.0652340752111</v>
      </c>
      <c r="K9" s="76">
        <v>13.690000000000001</v>
      </c>
      <c r="L9" s="75">
        <v>105.0652340752111</v>
      </c>
      <c r="M9" s="74">
        <v>13.029999999999998</v>
      </c>
      <c r="N9" s="75">
        <v>100</v>
      </c>
      <c r="O9" s="77">
        <v>13.029999999999998</v>
      </c>
    </row>
    <row r="10" spans="1:15" ht="15">
      <c r="A10" s="78">
        <v>2</v>
      </c>
      <c r="B10" s="79" t="s">
        <v>89</v>
      </c>
      <c r="C10" s="80">
        <v>3.75</v>
      </c>
      <c r="D10" s="81">
        <v>100</v>
      </c>
      <c r="E10" s="82">
        <v>4.5200000000000005</v>
      </c>
      <c r="F10" s="81">
        <v>120.53333333333333</v>
      </c>
      <c r="G10" s="80">
        <v>4.23</v>
      </c>
      <c r="H10" s="81">
        <v>112.80000000000001</v>
      </c>
      <c r="I10" s="80">
        <v>4.09</v>
      </c>
      <c r="J10" s="81">
        <v>109.06666666666666</v>
      </c>
      <c r="K10" s="82">
        <v>4.08</v>
      </c>
      <c r="L10" s="81">
        <v>108.80000000000001</v>
      </c>
      <c r="M10" s="80">
        <v>4.130000000000001</v>
      </c>
      <c r="N10" s="81">
        <v>110.13333333333335</v>
      </c>
      <c r="O10" s="77">
        <v>3.75</v>
      </c>
    </row>
    <row r="11" spans="1:15" ht="15">
      <c r="A11" s="72">
        <v>3</v>
      </c>
      <c r="B11" s="79" t="s">
        <v>90</v>
      </c>
      <c r="C11" s="80">
        <v>4.71</v>
      </c>
      <c r="D11" s="81">
        <v>100</v>
      </c>
      <c r="E11" s="82">
        <v>5.77</v>
      </c>
      <c r="F11" s="81">
        <v>122.50530785562633</v>
      </c>
      <c r="G11" s="80">
        <v>5.55</v>
      </c>
      <c r="H11" s="81">
        <v>117.83439490445859</v>
      </c>
      <c r="I11" s="80">
        <v>5.67</v>
      </c>
      <c r="J11" s="81">
        <v>120.38216560509554</v>
      </c>
      <c r="K11" s="82">
        <v>5.77</v>
      </c>
      <c r="L11" s="81">
        <v>122.50530785562633</v>
      </c>
      <c r="M11" s="80">
        <v>4.71</v>
      </c>
      <c r="N11" s="81">
        <v>100</v>
      </c>
      <c r="O11" s="77">
        <v>4.71</v>
      </c>
    </row>
    <row r="12" spans="1:15" ht="15">
      <c r="A12" s="78">
        <v>4</v>
      </c>
      <c r="B12" s="79" t="s">
        <v>91</v>
      </c>
      <c r="C12" s="80">
        <v>69.9</v>
      </c>
      <c r="D12" s="81">
        <v>108.42252210330385</v>
      </c>
      <c r="E12" s="82">
        <v>80.36</v>
      </c>
      <c r="F12" s="81">
        <v>124.64712269272526</v>
      </c>
      <c r="G12" s="80">
        <v>68.34</v>
      </c>
      <c r="H12" s="81">
        <v>106.00279199627731</v>
      </c>
      <c r="I12" s="80">
        <v>69.47999999999999</v>
      </c>
      <c r="J12" s="81">
        <v>107.77105630525823</v>
      </c>
      <c r="K12" s="82">
        <v>68.16</v>
      </c>
      <c r="L12" s="81">
        <v>105.72359236854348</v>
      </c>
      <c r="M12" s="80">
        <v>64.47000000000001</v>
      </c>
      <c r="N12" s="81">
        <v>100</v>
      </c>
      <c r="O12" s="77">
        <v>64.47000000000001</v>
      </c>
    </row>
    <row r="13" spans="1:15" ht="15">
      <c r="A13" s="72">
        <v>5</v>
      </c>
      <c r="B13" s="79" t="s">
        <v>92</v>
      </c>
      <c r="C13" s="80">
        <v>14.28</v>
      </c>
      <c r="D13" s="81">
        <v>103.03030303030303</v>
      </c>
      <c r="E13" s="82">
        <v>16.45</v>
      </c>
      <c r="F13" s="81">
        <v>118.68686868686866</v>
      </c>
      <c r="G13" s="80">
        <v>15.3</v>
      </c>
      <c r="H13" s="81">
        <v>110.3896103896104</v>
      </c>
      <c r="I13" s="80">
        <v>15.58</v>
      </c>
      <c r="J13" s="81">
        <v>112.4098124098124</v>
      </c>
      <c r="K13" s="82">
        <v>15.94</v>
      </c>
      <c r="L13" s="81">
        <v>115.007215007215</v>
      </c>
      <c r="M13" s="80">
        <v>13.860000000000001</v>
      </c>
      <c r="N13" s="81">
        <v>100</v>
      </c>
      <c r="O13" s="77">
        <v>13.860000000000001</v>
      </c>
    </row>
    <row r="14" spans="1:15" ht="15">
      <c r="A14" s="78">
        <v>6</v>
      </c>
      <c r="B14" s="79" t="s">
        <v>93</v>
      </c>
      <c r="C14" s="80">
        <v>41.760000000000005</v>
      </c>
      <c r="D14" s="81">
        <v>100.65075921908895</v>
      </c>
      <c r="E14" s="82">
        <v>44.93</v>
      </c>
      <c r="F14" s="81">
        <v>108.29115449505903</v>
      </c>
      <c r="G14" s="80">
        <v>44.14</v>
      </c>
      <c r="H14" s="81">
        <v>106.38708122439142</v>
      </c>
      <c r="I14" s="80">
        <v>43.839999999999996</v>
      </c>
      <c r="J14" s="81">
        <v>105.66401542540369</v>
      </c>
      <c r="K14" s="82">
        <v>42.699999999999996</v>
      </c>
      <c r="L14" s="81">
        <v>102.9163653892504</v>
      </c>
      <c r="M14" s="80">
        <v>41.49</v>
      </c>
      <c r="N14" s="81">
        <v>100</v>
      </c>
      <c r="O14" s="77">
        <v>41.49</v>
      </c>
    </row>
    <row r="15" spans="1:15" ht="15">
      <c r="A15" s="72">
        <v>7</v>
      </c>
      <c r="B15" s="79" t="s">
        <v>94</v>
      </c>
      <c r="C15" s="80">
        <v>22.45</v>
      </c>
      <c r="D15" s="81">
        <v>100</v>
      </c>
      <c r="E15" s="82">
        <v>25.79</v>
      </c>
      <c r="F15" s="81">
        <v>114.87750556792872</v>
      </c>
      <c r="G15" s="80">
        <v>24.7</v>
      </c>
      <c r="H15" s="81">
        <v>110.02227171492206</v>
      </c>
      <c r="I15" s="80">
        <v>24.499999999999996</v>
      </c>
      <c r="J15" s="81">
        <v>109.13140311804008</v>
      </c>
      <c r="K15" s="82">
        <v>23.14</v>
      </c>
      <c r="L15" s="81">
        <v>103.07349665924276</v>
      </c>
      <c r="M15" s="80">
        <v>22.89</v>
      </c>
      <c r="N15" s="81">
        <v>101.95991091314032</v>
      </c>
      <c r="O15" s="77">
        <v>22.45</v>
      </c>
    </row>
    <row r="16" spans="1:15" ht="15">
      <c r="A16" s="78">
        <v>8</v>
      </c>
      <c r="B16" s="79" t="s">
        <v>95</v>
      </c>
      <c r="C16" s="80">
        <v>10.830000000000002</v>
      </c>
      <c r="D16" s="81">
        <v>112.57796257796262</v>
      </c>
      <c r="E16" s="82">
        <v>13.080000000000002</v>
      </c>
      <c r="F16" s="81">
        <v>135.96673596673602</v>
      </c>
      <c r="G16" s="80">
        <v>11.63</v>
      </c>
      <c r="H16" s="81">
        <v>120.89397089397093</v>
      </c>
      <c r="I16" s="80">
        <v>9.619999999999997</v>
      </c>
      <c r="J16" s="81">
        <v>100</v>
      </c>
      <c r="K16" s="82">
        <v>11.11</v>
      </c>
      <c r="L16" s="81">
        <v>115.48856548856551</v>
      </c>
      <c r="M16" s="80">
        <v>10.67</v>
      </c>
      <c r="N16" s="81">
        <v>110.91476091476093</v>
      </c>
      <c r="O16" s="77">
        <v>9.619999999999997</v>
      </c>
    </row>
    <row r="17" spans="1:15" ht="15">
      <c r="A17" s="72">
        <v>9</v>
      </c>
      <c r="B17" s="79" t="s">
        <v>109</v>
      </c>
      <c r="C17" s="80">
        <v>33.769999999999996</v>
      </c>
      <c r="D17" s="81">
        <v>105.82889376371041</v>
      </c>
      <c r="E17" s="82">
        <v>37.74</v>
      </c>
      <c r="F17" s="81">
        <v>118.27013475399562</v>
      </c>
      <c r="G17" s="80">
        <v>34.370000000000005</v>
      </c>
      <c r="H17" s="81">
        <v>107.70918207458477</v>
      </c>
      <c r="I17" s="80">
        <v>31.910000000000004</v>
      </c>
      <c r="J17" s="81">
        <v>100</v>
      </c>
      <c r="K17" s="82">
        <v>33.48</v>
      </c>
      <c r="L17" s="81">
        <v>104.92008774678783</v>
      </c>
      <c r="M17" s="80">
        <v>32.39</v>
      </c>
      <c r="N17" s="81">
        <v>101.50423064869946</v>
      </c>
      <c r="O17" s="77">
        <v>31.910000000000004</v>
      </c>
    </row>
    <row r="18" spans="1:15" ht="15">
      <c r="A18" s="78">
        <v>10</v>
      </c>
      <c r="B18" s="79" t="s">
        <v>97</v>
      </c>
      <c r="C18" s="80">
        <v>29.02</v>
      </c>
      <c r="D18" s="81">
        <v>107.53617928447163</v>
      </c>
      <c r="E18" s="82">
        <v>32.05</v>
      </c>
      <c r="F18" s="81">
        <v>118.76411254539339</v>
      </c>
      <c r="G18" s="80">
        <v>29.03</v>
      </c>
      <c r="H18" s="81">
        <v>107.57323516982123</v>
      </c>
      <c r="I18" s="80">
        <v>30.290000000000003</v>
      </c>
      <c r="J18" s="81">
        <v>112.24227672386789</v>
      </c>
      <c r="K18" s="82">
        <v>30.31</v>
      </c>
      <c r="L18" s="81">
        <v>112.31638849456704</v>
      </c>
      <c r="M18" s="80">
        <v>26.98626656916248</v>
      </c>
      <c r="N18" s="81">
        <v>100</v>
      </c>
      <c r="O18" s="77">
        <v>26.98626656916248</v>
      </c>
    </row>
    <row r="19" spans="1:15" ht="15">
      <c r="A19" s="72">
        <v>11</v>
      </c>
      <c r="B19" s="79" t="s">
        <v>98</v>
      </c>
      <c r="C19" s="80">
        <v>14.43</v>
      </c>
      <c r="D19" s="81">
        <v>105.32846715328465</v>
      </c>
      <c r="E19" s="82">
        <v>15.75</v>
      </c>
      <c r="F19" s="81">
        <v>114.96350364963503</v>
      </c>
      <c r="G19" s="80">
        <v>16.32</v>
      </c>
      <c r="H19" s="81">
        <v>119.12408759124087</v>
      </c>
      <c r="I19" s="80">
        <v>15.399999999999999</v>
      </c>
      <c r="J19" s="81">
        <v>112.40875912408757</v>
      </c>
      <c r="K19" s="82">
        <v>16.64</v>
      </c>
      <c r="L19" s="81">
        <v>121.45985401459853</v>
      </c>
      <c r="M19" s="80">
        <v>13.700000000000001</v>
      </c>
      <c r="N19" s="81">
        <v>100</v>
      </c>
      <c r="O19" s="77">
        <v>13.700000000000001</v>
      </c>
    </row>
    <row r="20" spans="1:15" ht="15">
      <c r="A20" s="78">
        <v>12</v>
      </c>
      <c r="B20" s="79" t="s">
        <v>100</v>
      </c>
      <c r="C20" s="80">
        <v>16.21</v>
      </c>
      <c r="D20" s="81">
        <v>107.27994705493052</v>
      </c>
      <c r="E20" s="82">
        <v>16.22</v>
      </c>
      <c r="F20" s="81">
        <v>107.34612839179351</v>
      </c>
      <c r="G20" s="80">
        <v>15.11</v>
      </c>
      <c r="H20" s="81">
        <v>100</v>
      </c>
      <c r="I20" s="80">
        <v>16.14</v>
      </c>
      <c r="J20" s="81">
        <v>106.8166776968895</v>
      </c>
      <c r="K20" s="82">
        <v>16.480000000000004</v>
      </c>
      <c r="L20" s="81">
        <v>109.06684315023168</v>
      </c>
      <c r="M20" s="80">
        <v>15.490000000000002</v>
      </c>
      <c r="N20" s="81">
        <v>102.51489080079419</v>
      </c>
      <c r="O20" s="77">
        <v>15.11</v>
      </c>
    </row>
    <row r="21" spans="1:15" ht="15">
      <c r="A21" s="72">
        <v>13</v>
      </c>
      <c r="B21" s="79" t="s">
        <v>101</v>
      </c>
      <c r="C21" s="80">
        <v>13.080000000000002</v>
      </c>
      <c r="D21" s="81">
        <v>108.18858560794047</v>
      </c>
      <c r="E21" s="82">
        <v>14.100000000000001</v>
      </c>
      <c r="F21" s="81">
        <v>116.62531017369729</v>
      </c>
      <c r="G21" s="80">
        <v>13.870000000000001</v>
      </c>
      <c r="H21" s="81">
        <v>114.72291149710504</v>
      </c>
      <c r="I21" s="80">
        <v>12.23</v>
      </c>
      <c r="J21" s="81">
        <v>101.1579818031431</v>
      </c>
      <c r="K21" s="82">
        <v>13.31</v>
      </c>
      <c r="L21" s="81">
        <v>110.09098428453268</v>
      </c>
      <c r="M21" s="80">
        <v>12.09</v>
      </c>
      <c r="N21" s="81">
        <v>100</v>
      </c>
      <c r="O21" s="77">
        <v>12.09</v>
      </c>
    </row>
    <row r="22" spans="1:15" ht="15">
      <c r="A22" s="78">
        <v>14</v>
      </c>
      <c r="B22" s="79" t="s">
        <v>102</v>
      </c>
      <c r="C22" s="80">
        <v>3.41</v>
      </c>
      <c r="D22" s="81">
        <v>148.90829694323145</v>
      </c>
      <c r="E22" s="82">
        <v>3.83</v>
      </c>
      <c r="F22" s="81">
        <v>167.24890829694323</v>
      </c>
      <c r="G22" s="80">
        <v>2.29</v>
      </c>
      <c r="H22" s="81">
        <v>100</v>
      </c>
      <c r="I22" s="80">
        <v>3.83</v>
      </c>
      <c r="J22" s="81">
        <v>167.24890829694323</v>
      </c>
      <c r="K22" s="82">
        <v>3.83</v>
      </c>
      <c r="L22" s="81">
        <v>167.24890829694323</v>
      </c>
      <c r="M22" s="80">
        <v>3.47</v>
      </c>
      <c r="N22" s="81">
        <v>151.528384279476</v>
      </c>
      <c r="O22" s="77">
        <v>2.29</v>
      </c>
    </row>
    <row r="23" spans="1:15" ht="15">
      <c r="A23" s="72">
        <v>15</v>
      </c>
      <c r="B23" s="79" t="s">
        <v>103</v>
      </c>
      <c r="C23" s="80">
        <v>2.8499999999999996</v>
      </c>
      <c r="D23" s="81">
        <v>100</v>
      </c>
      <c r="E23" s="82">
        <v>3</v>
      </c>
      <c r="F23" s="81">
        <v>105.26315789473686</v>
      </c>
      <c r="G23" s="80">
        <v>3.39</v>
      </c>
      <c r="H23" s="81">
        <v>118.94736842105264</v>
      </c>
      <c r="I23" s="80">
        <v>3.29</v>
      </c>
      <c r="J23" s="81">
        <v>115.4385964912281</v>
      </c>
      <c r="K23" s="82">
        <v>3.3</v>
      </c>
      <c r="L23" s="81">
        <v>115.78947368421053</v>
      </c>
      <c r="M23" s="80">
        <v>2.92</v>
      </c>
      <c r="N23" s="81">
        <v>102.4561403508772</v>
      </c>
      <c r="O23" s="77">
        <v>2.8499999999999996</v>
      </c>
    </row>
    <row r="24" spans="1:15" ht="15">
      <c r="A24" s="78">
        <v>16</v>
      </c>
      <c r="B24" s="79" t="s">
        <v>104</v>
      </c>
      <c r="C24" s="80">
        <v>66.66000000000003</v>
      </c>
      <c r="D24" s="81">
        <v>109.63815789473688</v>
      </c>
      <c r="E24" s="82">
        <v>73.14</v>
      </c>
      <c r="F24" s="81">
        <v>120.29605263157895</v>
      </c>
      <c r="G24" s="80">
        <v>67.88000000000001</v>
      </c>
      <c r="H24" s="81">
        <v>111.64473684210527</v>
      </c>
      <c r="I24" s="80">
        <v>68.70000000000002</v>
      </c>
      <c r="J24" s="81">
        <v>112.99342105263159</v>
      </c>
      <c r="K24" s="82">
        <v>68.11999999999999</v>
      </c>
      <c r="L24" s="81">
        <v>112.0394736842105</v>
      </c>
      <c r="M24" s="80">
        <v>60.800000000000004</v>
      </c>
      <c r="N24" s="81">
        <v>100</v>
      </c>
      <c r="O24" s="77">
        <v>60.800000000000004</v>
      </c>
    </row>
    <row r="25" spans="1:15" ht="15">
      <c r="A25" s="72">
        <v>17</v>
      </c>
      <c r="B25" s="79" t="s">
        <v>105</v>
      </c>
      <c r="C25" s="80">
        <v>65.35000000000001</v>
      </c>
      <c r="D25" s="81">
        <v>110.6501862512699</v>
      </c>
      <c r="E25" s="82">
        <v>68.64</v>
      </c>
      <c r="F25" s="81">
        <v>116.22079241449373</v>
      </c>
      <c r="G25" s="80">
        <v>65.6</v>
      </c>
      <c r="H25" s="81">
        <v>111.07348459194037</v>
      </c>
      <c r="I25" s="80">
        <v>64.57000000000001</v>
      </c>
      <c r="J25" s="81">
        <v>109.32949542837792</v>
      </c>
      <c r="K25" s="82">
        <v>64.04</v>
      </c>
      <c r="L25" s="81">
        <v>108.43210294615646</v>
      </c>
      <c r="M25" s="80">
        <v>59.06</v>
      </c>
      <c r="N25" s="81">
        <v>100</v>
      </c>
      <c r="O25" s="77">
        <v>59.06</v>
      </c>
    </row>
    <row r="26" spans="1:15" ht="15.75" thickBot="1">
      <c r="A26" s="78">
        <v>18</v>
      </c>
      <c r="B26" s="79" t="s">
        <v>106</v>
      </c>
      <c r="C26" s="80">
        <v>15.110000000000003</v>
      </c>
      <c r="D26" s="81">
        <v>107.31534090909092</v>
      </c>
      <c r="E26" s="82">
        <v>16.689999999999998</v>
      </c>
      <c r="F26" s="81">
        <v>118.53693181818178</v>
      </c>
      <c r="G26" s="80">
        <v>16.4</v>
      </c>
      <c r="H26" s="81">
        <v>116.4772727272727</v>
      </c>
      <c r="I26" s="80">
        <v>16.91</v>
      </c>
      <c r="J26" s="81">
        <v>120.09943181818181</v>
      </c>
      <c r="K26" s="82">
        <v>16.96</v>
      </c>
      <c r="L26" s="81">
        <v>120.45454545454544</v>
      </c>
      <c r="M26" s="80">
        <v>14.080000000000002</v>
      </c>
      <c r="N26" s="81">
        <v>100</v>
      </c>
      <c r="O26" s="77">
        <v>14.080000000000002</v>
      </c>
    </row>
    <row r="27" spans="1:15" ht="15">
      <c r="A27" s="241"/>
      <c r="B27" s="242"/>
      <c r="C27" s="243"/>
      <c r="D27" s="244"/>
      <c r="E27" s="244"/>
      <c r="F27" s="244"/>
      <c r="G27" s="243"/>
      <c r="H27" s="244"/>
      <c r="I27" s="243"/>
      <c r="J27" s="244"/>
      <c r="K27" s="244"/>
      <c r="L27" s="244"/>
      <c r="M27" s="243"/>
      <c r="N27" s="244"/>
      <c r="O27" s="245"/>
    </row>
    <row r="28" spans="1:15" s="88" customFormat="1" ht="15.75" thickBot="1">
      <c r="A28" s="84"/>
      <c r="B28" s="85"/>
      <c r="C28" s="86"/>
      <c r="D28" s="83"/>
      <c r="E28" s="83"/>
      <c r="F28" s="83"/>
      <c r="G28" s="86"/>
      <c r="H28" s="83"/>
      <c r="I28" s="86"/>
      <c r="J28" s="83"/>
      <c r="K28" s="83"/>
      <c r="L28" s="83"/>
      <c r="M28" s="86"/>
      <c r="N28" s="83"/>
      <c r="O28" s="87"/>
    </row>
    <row r="29" spans="1:15" s="88" customFormat="1" ht="16.5" thickBot="1">
      <c r="A29" s="309" t="s">
        <v>127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1"/>
    </row>
    <row r="30" spans="1:15" ht="12.75">
      <c r="A30" s="312" t="s">
        <v>21</v>
      </c>
      <c r="B30" s="313"/>
      <c r="C30" s="322" t="s">
        <v>31</v>
      </c>
      <c r="D30" s="323"/>
      <c r="E30" s="322" t="s">
        <v>32</v>
      </c>
      <c r="F30" s="323"/>
      <c r="G30" s="322" t="s">
        <v>33</v>
      </c>
      <c r="H30" s="323"/>
      <c r="I30" s="322" t="s">
        <v>34</v>
      </c>
      <c r="J30" s="323"/>
      <c r="K30" s="322" t="s">
        <v>35</v>
      </c>
      <c r="L30" s="323"/>
      <c r="M30" s="322" t="s">
        <v>36</v>
      </c>
      <c r="N30" s="323"/>
      <c r="O30" s="335" t="s">
        <v>28</v>
      </c>
    </row>
    <row r="31" spans="1:15" s="65" customFormat="1" ht="53.25" customHeight="1">
      <c r="A31" s="314"/>
      <c r="B31" s="315"/>
      <c r="C31" s="324"/>
      <c r="D31" s="325"/>
      <c r="E31" s="324"/>
      <c r="F31" s="325"/>
      <c r="G31" s="324"/>
      <c r="H31" s="325"/>
      <c r="I31" s="324"/>
      <c r="J31" s="325"/>
      <c r="K31" s="324"/>
      <c r="L31" s="325"/>
      <c r="M31" s="324"/>
      <c r="N31" s="325"/>
      <c r="O31" s="336"/>
    </row>
    <row r="32" spans="1:15" s="65" customFormat="1" ht="13.5" thickBot="1">
      <c r="A32" s="314"/>
      <c r="B32" s="317"/>
      <c r="C32" s="89" t="s">
        <v>29</v>
      </c>
      <c r="D32" s="90" t="s">
        <v>30</v>
      </c>
      <c r="E32" s="89" t="s">
        <v>29</v>
      </c>
      <c r="F32" s="90" t="s">
        <v>30</v>
      </c>
      <c r="G32" s="89" t="s">
        <v>29</v>
      </c>
      <c r="H32" s="90" t="s">
        <v>30</v>
      </c>
      <c r="I32" s="89" t="s">
        <v>29</v>
      </c>
      <c r="J32" s="90" t="s">
        <v>30</v>
      </c>
      <c r="K32" s="89" t="s">
        <v>29</v>
      </c>
      <c r="L32" s="90" t="s">
        <v>30</v>
      </c>
      <c r="M32" s="89" t="s">
        <v>29</v>
      </c>
      <c r="N32" s="90" t="s">
        <v>30</v>
      </c>
      <c r="O32" s="337"/>
    </row>
    <row r="33" spans="1:15" ht="15">
      <c r="A33" s="78">
        <v>1</v>
      </c>
      <c r="B33" s="91" t="s">
        <v>88</v>
      </c>
      <c r="C33" s="92">
        <v>7.18</v>
      </c>
      <c r="D33" s="93">
        <v>100.00000000000003</v>
      </c>
      <c r="E33" s="92">
        <v>7.58</v>
      </c>
      <c r="F33" s="93">
        <v>105.57103064066855</v>
      </c>
      <c r="G33" s="92">
        <v>7.179999999999999</v>
      </c>
      <c r="H33" s="93">
        <v>100</v>
      </c>
      <c r="I33" s="92">
        <v>8.149999999999999</v>
      </c>
      <c r="J33" s="93">
        <v>113.50974930362116</v>
      </c>
      <c r="K33" s="92">
        <v>7.6499999999999995</v>
      </c>
      <c r="L33" s="93">
        <v>106.54596100278553</v>
      </c>
      <c r="M33" s="92">
        <v>7.509999999999999</v>
      </c>
      <c r="N33" s="93">
        <v>104.59610027855153</v>
      </c>
      <c r="O33" s="94">
        <v>7.179999999999999</v>
      </c>
    </row>
    <row r="34" spans="1:15" ht="15">
      <c r="A34" s="78">
        <v>2</v>
      </c>
      <c r="B34" s="95" t="s">
        <v>89</v>
      </c>
      <c r="C34" s="96">
        <v>2.67</v>
      </c>
      <c r="D34" s="97">
        <v>100</v>
      </c>
      <c r="E34" s="96">
        <v>3.26</v>
      </c>
      <c r="F34" s="97">
        <v>122.09737827715355</v>
      </c>
      <c r="G34" s="96">
        <v>3.2</v>
      </c>
      <c r="H34" s="97">
        <v>119.85018726591761</v>
      </c>
      <c r="I34" s="96">
        <v>3.17</v>
      </c>
      <c r="J34" s="97">
        <v>118.72659176029963</v>
      </c>
      <c r="K34" s="96">
        <v>3.16</v>
      </c>
      <c r="L34" s="97">
        <v>118.35205992509363</v>
      </c>
      <c r="M34" s="96">
        <v>2.83</v>
      </c>
      <c r="N34" s="97">
        <v>105.9925093632959</v>
      </c>
      <c r="O34" s="98">
        <v>2.67</v>
      </c>
    </row>
    <row r="35" spans="1:15" ht="15">
      <c r="A35" s="78">
        <v>3</v>
      </c>
      <c r="B35" s="95" t="s">
        <v>90</v>
      </c>
      <c r="C35" s="96">
        <v>4.5600000000000005</v>
      </c>
      <c r="D35" s="97">
        <v>100</v>
      </c>
      <c r="E35" s="96">
        <v>5.33</v>
      </c>
      <c r="F35" s="97">
        <v>116.8859649122807</v>
      </c>
      <c r="G35" s="96">
        <v>5.02</v>
      </c>
      <c r="H35" s="97">
        <v>110.08771929824559</v>
      </c>
      <c r="I35" s="96">
        <v>5.33</v>
      </c>
      <c r="J35" s="97">
        <v>116.8859649122807</v>
      </c>
      <c r="K35" s="96">
        <v>5.33</v>
      </c>
      <c r="L35" s="97">
        <v>116.8859649122807</v>
      </c>
      <c r="M35" s="96">
        <v>5.23</v>
      </c>
      <c r="N35" s="97">
        <v>114.69298245614034</v>
      </c>
      <c r="O35" s="98">
        <v>4.5600000000000005</v>
      </c>
    </row>
    <row r="36" spans="1:15" ht="15">
      <c r="A36" s="78">
        <v>4</v>
      </c>
      <c r="B36" s="95" t="s">
        <v>125</v>
      </c>
      <c r="C36" s="96">
        <v>27.009999999999998</v>
      </c>
      <c r="D36" s="97">
        <v>100</v>
      </c>
      <c r="E36" s="96">
        <v>32.43</v>
      </c>
      <c r="F36" s="97">
        <v>120.0666419844502</v>
      </c>
      <c r="G36" s="96">
        <v>29.330000000000002</v>
      </c>
      <c r="H36" s="97">
        <v>108.58941132913738</v>
      </c>
      <c r="I36" s="96">
        <v>29.89</v>
      </c>
      <c r="J36" s="97">
        <v>110.66271751203259</v>
      </c>
      <c r="K36" s="96">
        <v>30.04</v>
      </c>
      <c r="L36" s="97">
        <v>111.21806738245095</v>
      </c>
      <c r="M36" s="96">
        <v>28.809999999999995</v>
      </c>
      <c r="N36" s="97">
        <v>106.66419844502035</v>
      </c>
      <c r="O36" s="98">
        <v>27.009999999999998</v>
      </c>
    </row>
    <row r="37" spans="1:15" ht="15">
      <c r="A37" s="78">
        <v>5</v>
      </c>
      <c r="B37" s="95" t="s">
        <v>92</v>
      </c>
      <c r="C37" s="96">
        <v>19.740000000000002</v>
      </c>
      <c r="D37" s="97">
        <v>101.43884892086332</v>
      </c>
      <c r="E37" s="96">
        <v>21.099999999999998</v>
      </c>
      <c r="F37" s="97">
        <v>108.42754367934224</v>
      </c>
      <c r="G37" s="96">
        <v>20.029999999999998</v>
      </c>
      <c r="H37" s="97">
        <v>102.92908530318603</v>
      </c>
      <c r="I37" s="96">
        <v>20.75</v>
      </c>
      <c r="J37" s="97">
        <v>106.62898252826312</v>
      </c>
      <c r="K37" s="96">
        <v>21.38</v>
      </c>
      <c r="L37" s="97">
        <v>109.86639260020556</v>
      </c>
      <c r="M37" s="96">
        <v>19.459999999999997</v>
      </c>
      <c r="N37" s="97">
        <v>100</v>
      </c>
      <c r="O37" s="98">
        <v>19.459999999999997</v>
      </c>
    </row>
    <row r="38" spans="1:15" ht="15">
      <c r="A38" s="78">
        <v>6</v>
      </c>
      <c r="B38" s="95" t="s">
        <v>93</v>
      </c>
      <c r="C38" s="96">
        <v>40.660000000000004</v>
      </c>
      <c r="D38" s="97">
        <v>100</v>
      </c>
      <c r="E38" s="96">
        <v>41.809999999999995</v>
      </c>
      <c r="F38" s="97">
        <v>102.82833251352679</v>
      </c>
      <c r="G38" s="96">
        <v>41.18</v>
      </c>
      <c r="H38" s="97">
        <v>101.27889818002951</v>
      </c>
      <c r="I38" s="96">
        <v>41.91</v>
      </c>
      <c r="J38" s="97">
        <v>103.07427447122477</v>
      </c>
      <c r="K38" s="96">
        <v>42.699999999999996</v>
      </c>
      <c r="L38" s="97">
        <v>105.01721593703883</v>
      </c>
      <c r="M38" s="96">
        <v>41.28</v>
      </c>
      <c r="N38" s="97">
        <v>101.5248401377275</v>
      </c>
      <c r="O38" s="98">
        <v>40.660000000000004</v>
      </c>
    </row>
    <row r="39" spans="1:15" ht="15">
      <c r="A39" s="78">
        <v>7</v>
      </c>
      <c r="B39" s="95" t="s">
        <v>94</v>
      </c>
      <c r="C39" s="96">
        <v>24.16</v>
      </c>
      <c r="D39" s="97">
        <v>100</v>
      </c>
      <c r="E39" s="96">
        <v>25.95</v>
      </c>
      <c r="F39" s="97">
        <v>107.40894039735099</v>
      </c>
      <c r="G39" s="96">
        <v>25.32</v>
      </c>
      <c r="H39" s="97">
        <v>104.80132450331125</v>
      </c>
      <c r="I39" s="96">
        <v>24.830000000000002</v>
      </c>
      <c r="J39" s="97">
        <v>102.77317880794703</v>
      </c>
      <c r="K39" s="96">
        <v>26.16</v>
      </c>
      <c r="L39" s="97">
        <v>108.27814569536424</v>
      </c>
      <c r="M39" s="96">
        <v>24.349999999999998</v>
      </c>
      <c r="N39" s="97">
        <v>100.7864238410596</v>
      </c>
      <c r="O39" s="98">
        <v>24.16</v>
      </c>
    </row>
    <row r="40" spans="1:15" ht="15">
      <c r="A40" s="78">
        <v>8</v>
      </c>
      <c r="B40" s="95" t="s">
        <v>126</v>
      </c>
      <c r="C40" s="96">
        <v>10.26</v>
      </c>
      <c r="D40" s="97">
        <v>102.7027027027027</v>
      </c>
      <c r="E40" s="96">
        <v>11.390000000000002</v>
      </c>
      <c r="F40" s="97">
        <v>114.01401401401404</v>
      </c>
      <c r="G40" s="96">
        <v>10.880000000000003</v>
      </c>
      <c r="H40" s="97">
        <v>108.90890890890894</v>
      </c>
      <c r="I40" s="96">
        <v>9.99</v>
      </c>
      <c r="J40" s="97">
        <v>100</v>
      </c>
      <c r="K40" s="96">
        <v>11.15</v>
      </c>
      <c r="L40" s="97">
        <v>111.61161161161162</v>
      </c>
      <c r="M40" s="96">
        <v>10.3</v>
      </c>
      <c r="N40" s="97">
        <v>103.10310310310311</v>
      </c>
      <c r="O40" s="98">
        <v>9.99</v>
      </c>
    </row>
    <row r="41" spans="1:15" ht="15">
      <c r="A41" s="78">
        <v>9</v>
      </c>
      <c r="B41" s="95" t="s">
        <v>96</v>
      </c>
      <c r="C41" s="96">
        <v>24.509999999999998</v>
      </c>
      <c r="D41" s="97">
        <v>109.91031390134526</v>
      </c>
      <c r="E41" s="96">
        <v>28.34</v>
      </c>
      <c r="F41" s="97">
        <v>127.08520179372196</v>
      </c>
      <c r="G41" s="96">
        <v>22.3</v>
      </c>
      <c r="H41" s="97">
        <v>100</v>
      </c>
      <c r="I41" s="96">
        <v>28.549999999999997</v>
      </c>
      <c r="J41" s="97">
        <v>128.0269058295964</v>
      </c>
      <c r="K41" s="96">
        <v>27.499999999999996</v>
      </c>
      <c r="L41" s="97">
        <v>123.3183856502242</v>
      </c>
      <c r="M41" s="96">
        <v>22.590000000000003</v>
      </c>
      <c r="N41" s="97">
        <v>101.30044843049329</v>
      </c>
      <c r="O41" s="98">
        <v>22.3</v>
      </c>
    </row>
    <row r="42" spans="1:15" ht="15">
      <c r="A42" s="78">
        <v>10</v>
      </c>
      <c r="B42" s="95" t="s">
        <v>97</v>
      </c>
      <c r="C42" s="96">
        <v>15.170000000000002</v>
      </c>
      <c r="D42" s="97">
        <v>123.23314378554025</v>
      </c>
      <c r="E42" s="96">
        <v>16.13</v>
      </c>
      <c r="F42" s="97">
        <v>131.03168155970758</v>
      </c>
      <c r="G42" s="96">
        <v>12.309999999999999</v>
      </c>
      <c r="H42" s="97">
        <v>100</v>
      </c>
      <c r="I42" s="96">
        <v>16.06</v>
      </c>
      <c r="J42" s="97">
        <v>130.4630381803412</v>
      </c>
      <c r="K42" s="96">
        <v>16.99</v>
      </c>
      <c r="L42" s="97">
        <v>138.0178716490658</v>
      </c>
      <c r="M42" s="96">
        <v>16.06</v>
      </c>
      <c r="N42" s="97">
        <v>130.4630381803412</v>
      </c>
      <c r="O42" s="98">
        <v>12.309999999999999</v>
      </c>
    </row>
    <row r="43" spans="1:15" ht="15">
      <c r="A43" s="78">
        <v>11</v>
      </c>
      <c r="B43" s="95" t="s">
        <v>98</v>
      </c>
      <c r="C43" s="96">
        <v>9.67</v>
      </c>
      <c r="D43" s="97">
        <v>110.38812785388129</v>
      </c>
      <c r="E43" s="96">
        <v>10.01</v>
      </c>
      <c r="F43" s="97">
        <v>114.26940639269407</v>
      </c>
      <c r="G43" s="96">
        <v>9.42</v>
      </c>
      <c r="H43" s="97">
        <v>107.53424657534248</v>
      </c>
      <c r="I43" s="96">
        <v>9.23</v>
      </c>
      <c r="J43" s="97">
        <v>105.36529680365298</v>
      </c>
      <c r="K43" s="96">
        <v>10.26</v>
      </c>
      <c r="L43" s="97">
        <v>117.12328767123287</v>
      </c>
      <c r="M43" s="96">
        <v>8.76</v>
      </c>
      <c r="N43" s="97">
        <v>100</v>
      </c>
      <c r="O43" s="98">
        <v>8.76</v>
      </c>
    </row>
    <row r="44" spans="1:15" ht="15">
      <c r="A44" s="78">
        <v>12</v>
      </c>
      <c r="B44" s="95" t="s">
        <v>99</v>
      </c>
      <c r="C44" s="96">
        <v>4.16</v>
      </c>
      <c r="D44" s="97">
        <v>100</v>
      </c>
      <c r="E44" s="96">
        <v>4.71</v>
      </c>
      <c r="F44" s="97">
        <v>113.22115384615384</v>
      </c>
      <c r="G44" s="96">
        <v>4.7</v>
      </c>
      <c r="H44" s="97">
        <v>112.98076923076923</v>
      </c>
      <c r="I44" s="96">
        <v>4.68</v>
      </c>
      <c r="J44" s="97">
        <v>112.5</v>
      </c>
      <c r="K44" s="96">
        <v>4.7</v>
      </c>
      <c r="L44" s="97">
        <v>112.98076923076923</v>
      </c>
      <c r="M44" s="96">
        <v>4.71</v>
      </c>
      <c r="N44" s="97">
        <v>113.22115384615384</v>
      </c>
      <c r="O44" s="98">
        <v>4.16</v>
      </c>
    </row>
    <row r="45" spans="1:15" ht="15">
      <c r="A45" s="78">
        <v>13</v>
      </c>
      <c r="B45" s="95" t="s">
        <v>100</v>
      </c>
      <c r="C45" s="96">
        <v>18.14</v>
      </c>
      <c r="D45" s="97">
        <v>126.94191742477258</v>
      </c>
      <c r="E45" s="96">
        <v>20.650000000000006</v>
      </c>
      <c r="F45" s="97">
        <v>144.50664800559835</v>
      </c>
      <c r="G45" s="96">
        <v>14.29</v>
      </c>
      <c r="H45" s="97">
        <v>100</v>
      </c>
      <c r="I45" s="96">
        <v>17.68</v>
      </c>
      <c r="J45" s="97">
        <v>123.72288313505948</v>
      </c>
      <c r="K45" s="96">
        <v>16.71</v>
      </c>
      <c r="L45" s="97">
        <v>116.93491952414277</v>
      </c>
      <c r="M45" s="96">
        <v>17.27</v>
      </c>
      <c r="N45" s="97">
        <v>120.85374387683696</v>
      </c>
      <c r="O45" s="98">
        <v>14.29</v>
      </c>
    </row>
    <row r="46" spans="1:15" ht="15">
      <c r="A46" s="78">
        <v>14</v>
      </c>
      <c r="B46" s="95" t="s">
        <v>104</v>
      </c>
      <c r="C46" s="96">
        <v>68.04999999999998</v>
      </c>
      <c r="D46" s="97">
        <v>101.53685467024766</v>
      </c>
      <c r="E46" s="96">
        <v>73.03999999999999</v>
      </c>
      <c r="F46" s="97">
        <v>108.98239331542823</v>
      </c>
      <c r="G46" s="96">
        <v>67.02</v>
      </c>
      <c r="H46" s="97">
        <v>100</v>
      </c>
      <c r="I46" s="96">
        <v>70.86000000000001</v>
      </c>
      <c r="J46" s="97">
        <v>105.72963294538947</v>
      </c>
      <c r="K46" s="96">
        <v>71.00999999999999</v>
      </c>
      <c r="L46" s="97">
        <v>105.9534467323187</v>
      </c>
      <c r="M46" s="96">
        <v>69.38000000000001</v>
      </c>
      <c r="N46" s="97">
        <v>103.52133691435395</v>
      </c>
      <c r="O46" s="98">
        <v>67.02</v>
      </c>
    </row>
    <row r="47" spans="1:15" ht="15">
      <c r="A47" s="78">
        <v>15</v>
      </c>
      <c r="B47" s="95" t="s">
        <v>101</v>
      </c>
      <c r="C47" s="96">
        <v>11.98</v>
      </c>
      <c r="D47" s="97">
        <v>107.1556350626118</v>
      </c>
      <c r="E47" s="96">
        <v>12.72</v>
      </c>
      <c r="F47" s="97">
        <v>113.77459749552771</v>
      </c>
      <c r="G47" s="96">
        <v>12.38</v>
      </c>
      <c r="H47" s="97">
        <v>110.73345259391769</v>
      </c>
      <c r="I47" s="96">
        <v>12.590000000000002</v>
      </c>
      <c r="J47" s="97">
        <v>112.61180679785332</v>
      </c>
      <c r="K47" s="96">
        <v>13.049999999999999</v>
      </c>
      <c r="L47" s="97">
        <v>116.72629695885507</v>
      </c>
      <c r="M47" s="96">
        <v>11.180000000000001</v>
      </c>
      <c r="N47" s="97">
        <v>100</v>
      </c>
      <c r="O47" s="98">
        <v>11.180000000000001</v>
      </c>
    </row>
    <row r="48" spans="1:15" ht="15">
      <c r="A48" s="78">
        <v>16</v>
      </c>
      <c r="B48" s="95" t="s">
        <v>118</v>
      </c>
      <c r="C48" s="96">
        <v>3.51</v>
      </c>
      <c r="D48" s="97">
        <v>153.27510917030565</v>
      </c>
      <c r="E48" s="96">
        <v>3.83</v>
      </c>
      <c r="F48" s="97">
        <v>167.24890829694323</v>
      </c>
      <c r="G48" s="96">
        <v>2.29</v>
      </c>
      <c r="H48" s="97">
        <v>100</v>
      </c>
      <c r="I48" s="96">
        <v>3.83</v>
      </c>
      <c r="J48" s="97">
        <v>167.24890829694323</v>
      </c>
      <c r="K48" s="96">
        <v>3.83</v>
      </c>
      <c r="L48" s="97">
        <v>167.24890829694323</v>
      </c>
      <c r="M48" s="96">
        <v>3.83</v>
      </c>
      <c r="N48" s="97">
        <v>167.24890829694323</v>
      </c>
      <c r="O48" s="98">
        <v>2.29</v>
      </c>
    </row>
    <row r="49" spans="1:15" ht="15">
      <c r="A49" s="78">
        <v>17</v>
      </c>
      <c r="B49" s="95" t="s">
        <v>105</v>
      </c>
      <c r="C49" s="96">
        <v>60.77000000000001</v>
      </c>
      <c r="D49" s="97">
        <v>100</v>
      </c>
      <c r="E49" s="96">
        <v>66.50999999999999</v>
      </c>
      <c r="F49" s="97">
        <v>109.44545005759419</v>
      </c>
      <c r="G49" s="96">
        <v>65.30999999999999</v>
      </c>
      <c r="H49" s="97">
        <v>107.4707915089682</v>
      </c>
      <c r="I49" s="96">
        <v>61.720000000000006</v>
      </c>
      <c r="J49" s="97">
        <v>101.56327135099555</v>
      </c>
      <c r="K49" s="96">
        <v>65.74</v>
      </c>
      <c r="L49" s="97">
        <v>108.17837748889252</v>
      </c>
      <c r="M49" s="96">
        <v>63.42</v>
      </c>
      <c r="N49" s="97">
        <v>104.36070429488234</v>
      </c>
      <c r="O49" s="98">
        <v>60.77000000000001</v>
      </c>
    </row>
    <row r="50" spans="1:15" ht="15">
      <c r="A50" s="78">
        <v>18</v>
      </c>
      <c r="B50" s="95" t="s">
        <v>106</v>
      </c>
      <c r="C50" s="96">
        <v>14.009999999999998</v>
      </c>
      <c r="D50" s="97">
        <v>101.59535895576504</v>
      </c>
      <c r="E50" s="96">
        <v>14.919999999999998</v>
      </c>
      <c r="F50" s="97">
        <v>108.19434372733863</v>
      </c>
      <c r="G50" s="96">
        <v>13.790000000000001</v>
      </c>
      <c r="H50" s="97">
        <v>100</v>
      </c>
      <c r="I50" s="96">
        <v>14.790000000000003</v>
      </c>
      <c r="J50" s="97">
        <v>107.25163161711386</v>
      </c>
      <c r="K50" s="96">
        <v>14.889999999999999</v>
      </c>
      <c r="L50" s="97">
        <v>107.97679477882522</v>
      </c>
      <c r="M50" s="96">
        <v>14.58</v>
      </c>
      <c r="N50" s="97">
        <v>105.72878897751994</v>
      </c>
      <c r="O50" s="98">
        <v>13.790000000000001</v>
      </c>
    </row>
    <row r="51" spans="1:15" ht="15.75" thickBot="1">
      <c r="A51" s="236"/>
      <c r="B51" s="237"/>
      <c r="C51" s="238"/>
      <c r="D51" s="239"/>
      <c r="E51" s="238"/>
      <c r="F51" s="239"/>
      <c r="G51" s="238"/>
      <c r="H51" s="239"/>
      <c r="I51" s="238"/>
      <c r="J51" s="239"/>
      <c r="K51" s="238"/>
      <c r="L51" s="239"/>
      <c r="M51" s="238"/>
      <c r="N51" s="239"/>
      <c r="O51" s="240"/>
    </row>
    <row r="52" spans="1:15" ht="16.5" thickBot="1">
      <c r="A52" s="309" t="s">
        <v>107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1"/>
    </row>
    <row r="53" spans="1:15" ht="20.25" customHeight="1">
      <c r="A53" s="312" t="s">
        <v>21</v>
      </c>
      <c r="B53" s="338"/>
      <c r="C53" s="331" t="s">
        <v>37</v>
      </c>
      <c r="D53" s="332"/>
      <c r="E53" s="331" t="s">
        <v>38</v>
      </c>
      <c r="F53" s="332"/>
      <c r="G53" s="331" t="s">
        <v>39</v>
      </c>
      <c r="H53" s="332"/>
      <c r="I53" s="356" t="s">
        <v>40</v>
      </c>
      <c r="J53" s="357"/>
      <c r="K53" s="331" t="s">
        <v>41</v>
      </c>
      <c r="L53" s="332"/>
      <c r="M53" s="331" t="s">
        <v>42</v>
      </c>
      <c r="N53" s="332"/>
      <c r="O53" s="304" t="s">
        <v>28</v>
      </c>
    </row>
    <row r="54" spans="1:15" s="65" customFormat="1" ht="55.5" customHeight="1">
      <c r="A54" s="314"/>
      <c r="B54" s="339"/>
      <c r="C54" s="333"/>
      <c r="D54" s="334"/>
      <c r="E54" s="333"/>
      <c r="F54" s="334"/>
      <c r="G54" s="333"/>
      <c r="H54" s="334"/>
      <c r="I54" s="358"/>
      <c r="J54" s="359"/>
      <c r="K54" s="333"/>
      <c r="L54" s="334"/>
      <c r="M54" s="333"/>
      <c r="N54" s="334"/>
      <c r="O54" s="305"/>
    </row>
    <row r="55" spans="1:15" s="65" customFormat="1" ht="13.5" thickBot="1">
      <c r="A55" s="316"/>
      <c r="B55" s="340"/>
      <c r="C55" s="99" t="s">
        <v>29</v>
      </c>
      <c r="D55" s="100" t="s">
        <v>30</v>
      </c>
      <c r="E55" s="99" t="s">
        <v>29</v>
      </c>
      <c r="F55" s="100" t="s">
        <v>30</v>
      </c>
      <c r="G55" s="99" t="s">
        <v>29</v>
      </c>
      <c r="H55" s="100" t="s">
        <v>30</v>
      </c>
      <c r="I55" s="70" t="s">
        <v>29</v>
      </c>
      <c r="J55" s="69" t="s">
        <v>30</v>
      </c>
      <c r="K55" s="99" t="s">
        <v>29</v>
      </c>
      <c r="L55" s="100" t="s">
        <v>30</v>
      </c>
      <c r="M55" s="99" t="s">
        <v>29</v>
      </c>
      <c r="N55" s="100" t="s">
        <v>30</v>
      </c>
      <c r="O55" s="306"/>
    </row>
    <row r="56" spans="1:15" ht="15.75" customHeight="1">
      <c r="A56" s="114">
        <v>1</v>
      </c>
      <c r="B56" s="101" t="s">
        <v>88</v>
      </c>
      <c r="C56" s="102">
        <v>4.6</v>
      </c>
      <c r="D56" s="81">
        <v>100.21786492374727</v>
      </c>
      <c r="E56" s="102">
        <v>4.8999999999999995</v>
      </c>
      <c r="F56" s="81">
        <v>106.75381263616556</v>
      </c>
      <c r="G56" s="102">
        <v>4.59</v>
      </c>
      <c r="H56" s="81">
        <v>100</v>
      </c>
      <c r="I56" s="102">
        <v>4.779999999999999</v>
      </c>
      <c r="J56" s="81">
        <v>104.13943355119825</v>
      </c>
      <c r="K56" s="102">
        <v>4.84</v>
      </c>
      <c r="L56" s="81">
        <v>105.44662309368191</v>
      </c>
      <c r="M56" s="247" t="s">
        <v>108</v>
      </c>
      <c r="N56" s="81" t="s">
        <v>108</v>
      </c>
      <c r="O56" s="103">
        <v>4.59</v>
      </c>
    </row>
    <row r="57" spans="1:15" ht="15">
      <c r="A57" s="116">
        <v>2</v>
      </c>
      <c r="B57" s="104" t="s">
        <v>89</v>
      </c>
      <c r="C57" s="80">
        <v>1.78</v>
      </c>
      <c r="D57" s="105">
        <v>100</v>
      </c>
      <c r="E57" s="80">
        <v>2.04</v>
      </c>
      <c r="F57" s="105">
        <v>114.6067415730337</v>
      </c>
      <c r="G57" s="80">
        <v>2</v>
      </c>
      <c r="H57" s="105">
        <v>112.35955056179776</v>
      </c>
      <c r="I57" s="80">
        <v>2</v>
      </c>
      <c r="J57" s="105">
        <v>112.35955056179776</v>
      </c>
      <c r="K57" s="80">
        <v>1.7999999999999998</v>
      </c>
      <c r="L57" s="105">
        <v>101.12359550561796</v>
      </c>
      <c r="M57" s="248" t="s">
        <v>108</v>
      </c>
      <c r="N57" s="105" t="s">
        <v>108</v>
      </c>
      <c r="O57" s="106">
        <v>1.78</v>
      </c>
    </row>
    <row r="58" spans="1:15" ht="15">
      <c r="A58" s="230">
        <v>3</v>
      </c>
      <c r="B58" s="104" t="s">
        <v>90</v>
      </c>
      <c r="C58" s="80">
        <v>3.56</v>
      </c>
      <c r="D58" s="105">
        <v>100</v>
      </c>
      <c r="E58" s="80">
        <v>4.3</v>
      </c>
      <c r="F58" s="105">
        <v>120.78651685393258</v>
      </c>
      <c r="G58" s="80">
        <v>4</v>
      </c>
      <c r="H58" s="105">
        <v>112.35955056179776</v>
      </c>
      <c r="I58" s="80">
        <v>4.3</v>
      </c>
      <c r="J58" s="105">
        <v>120.78651685393258</v>
      </c>
      <c r="K58" s="80">
        <v>4.3</v>
      </c>
      <c r="L58" s="105">
        <v>120.78651685393258</v>
      </c>
      <c r="M58" s="80" t="s">
        <v>108</v>
      </c>
      <c r="N58" s="105" t="s">
        <v>108</v>
      </c>
      <c r="O58" s="106">
        <v>3.56</v>
      </c>
    </row>
    <row r="59" spans="1:15" ht="15">
      <c r="A59" s="116">
        <v>4</v>
      </c>
      <c r="B59" s="104" t="s">
        <v>91</v>
      </c>
      <c r="C59" s="80">
        <v>39.42</v>
      </c>
      <c r="D59" s="105">
        <v>100</v>
      </c>
      <c r="E59" s="80">
        <v>45.86</v>
      </c>
      <c r="F59" s="105">
        <v>116.3368848300355</v>
      </c>
      <c r="G59" s="80">
        <v>40.82000000000001</v>
      </c>
      <c r="H59" s="105">
        <v>103.55149670218165</v>
      </c>
      <c r="I59" s="80">
        <v>44.07000000000001</v>
      </c>
      <c r="J59" s="105">
        <v>111.79604261796044</v>
      </c>
      <c r="K59" s="80">
        <v>41.419999999999995</v>
      </c>
      <c r="L59" s="105">
        <v>105.07356671740231</v>
      </c>
      <c r="M59" s="80" t="s">
        <v>108</v>
      </c>
      <c r="N59" s="105" t="s">
        <v>108</v>
      </c>
      <c r="O59" s="106">
        <v>39.42</v>
      </c>
    </row>
    <row r="60" spans="1:15" ht="15">
      <c r="A60" s="230">
        <v>5</v>
      </c>
      <c r="B60" s="104" t="s">
        <v>92</v>
      </c>
      <c r="C60" s="80">
        <v>7.83</v>
      </c>
      <c r="D60" s="105">
        <v>103.98406374501994</v>
      </c>
      <c r="E60" s="80">
        <v>7.859999999999999</v>
      </c>
      <c r="F60" s="105">
        <v>104.38247011952191</v>
      </c>
      <c r="G60" s="80">
        <v>8.16</v>
      </c>
      <c r="H60" s="105">
        <v>108.36653386454185</v>
      </c>
      <c r="I60" s="80">
        <v>8.27</v>
      </c>
      <c r="J60" s="105">
        <v>109.82735723771582</v>
      </c>
      <c r="K60" s="80">
        <v>7.529999999999999</v>
      </c>
      <c r="L60" s="105">
        <v>100</v>
      </c>
      <c r="M60" s="80" t="s">
        <v>108</v>
      </c>
      <c r="N60" s="105" t="s">
        <v>108</v>
      </c>
      <c r="O60" s="106">
        <v>7.529999999999999</v>
      </c>
    </row>
    <row r="61" spans="1:15" ht="15">
      <c r="A61" s="116">
        <v>6</v>
      </c>
      <c r="B61" s="104" t="s">
        <v>93</v>
      </c>
      <c r="C61" s="80">
        <v>29.14</v>
      </c>
      <c r="D61" s="105">
        <v>107.84603997039233</v>
      </c>
      <c r="E61" s="80">
        <v>30.119999999999997</v>
      </c>
      <c r="F61" s="105">
        <v>111.47298297557367</v>
      </c>
      <c r="G61" s="80">
        <v>28.42</v>
      </c>
      <c r="H61" s="105">
        <v>105.18134715025909</v>
      </c>
      <c r="I61" s="80">
        <v>29.730000000000004</v>
      </c>
      <c r="J61" s="105">
        <v>110.02960769800151</v>
      </c>
      <c r="K61" s="80">
        <v>27.019999999999996</v>
      </c>
      <c r="L61" s="105">
        <v>100</v>
      </c>
      <c r="M61" s="80" t="s">
        <v>108</v>
      </c>
      <c r="N61" s="105" t="s">
        <v>108</v>
      </c>
      <c r="O61" s="106">
        <v>27.019999999999996</v>
      </c>
    </row>
    <row r="62" spans="1:15" ht="15">
      <c r="A62" s="230">
        <v>7</v>
      </c>
      <c r="B62" s="104" t="s">
        <v>94</v>
      </c>
      <c r="C62" s="80">
        <v>23.39</v>
      </c>
      <c r="D62" s="105">
        <v>100</v>
      </c>
      <c r="E62" s="80">
        <v>24.900000000000002</v>
      </c>
      <c r="F62" s="105">
        <v>106.45575032064987</v>
      </c>
      <c r="G62" s="80">
        <v>23.879999999999995</v>
      </c>
      <c r="H62" s="105">
        <v>102.09491235570754</v>
      </c>
      <c r="I62" s="80">
        <v>24.08</v>
      </c>
      <c r="J62" s="105">
        <v>102.9499786233433</v>
      </c>
      <c r="K62" s="80">
        <v>23.439999999999998</v>
      </c>
      <c r="L62" s="105">
        <v>100.21376656690893</v>
      </c>
      <c r="M62" s="80" t="s">
        <v>108</v>
      </c>
      <c r="N62" s="105" t="s">
        <v>108</v>
      </c>
      <c r="O62" s="106">
        <v>23.39</v>
      </c>
    </row>
    <row r="63" spans="1:15" ht="15">
      <c r="A63" s="116">
        <v>8</v>
      </c>
      <c r="B63" s="104" t="s">
        <v>95</v>
      </c>
      <c r="C63" s="80">
        <v>14.670000000000002</v>
      </c>
      <c r="D63" s="105">
        <v>100</v>
      </c>
      <c r="E63" s="80">
        <v>18.07</v>
      </c>
      <c r="F63" s="105">
        <v>123.17655078391275</v>
      </c>
      <c r="G63" s="80">
        <v>15.090000000000002</v>
      </c>
      <c r="H63" s="105">
        <v>102.86298568507158</v>
      </c>
      <c r="I63" s="80">
        <v>15.4</v>
      </c>
      <c r="J63" s="105">
        <v>104.97614178595774</v>
      </c>
      <c r="K63" s="80">
        <v>16.69</v>
      </c>
      <c r="L63" s="105">
        <v>113.76959781867757</v>
      </c>
      <c r="M63" s="80" t="s">
        <v>108</v>
      </c>
      <c r="N63" s="105" t="s">
        <v>108</v>
      </c>
      <c r="O63" s="106">
        <v>14.670000000000002</v>
      </c>
    </row>
    <row r="64" spans="1:15" ht="15">
      <c r="A64" s="230">
        <v>9</v>
      </c>
      <c r="B64" s="104" t="s">
        <v>109</v>
      </c>
      <c r="C64" s="80">
        <v>17.490000000000002</v>
      </c>
      <c r="D64" s="105">
        <v>109.24422236102438</v>
      </c>
      <c r="E64" s="80">
        <v>18.79</v>
      </c>
      <c r="F64" s="105">
        <v>117.36414740787009</v>
      </c>
      <c r="G64" s="80">
        <v>16.580000000000002</v>
      </c>
      <c r="H64" s="105">
        <v>103.56027482823238</v>
      </c>
      <c r="I64" s="80">
        <v>20.450000000000003</v>
      </c>
      <c r="J64" s="105">
        <v>127.73266708307311</v>
      </c>
      <c r="K64" s="80">
        <v>16.009999999999998</v>
      </c>
      <c r="L64" s="105">
        <v>100</v>
      </c>
      <c r="M64" s="80" t="s">
        <v>108</v>
      </c>
      <c r="N64" s="105" t="s">
        <v>108</v>
      </c>
      <c r="O64" s="106">
        <v>16.009999999999998</v>
      </c>
    </row>
    <row r="65" spans="1:15" ht="15">
      <c r="A65" s="230">
        <v>10</v>
      </c>
      <c r="B65" s="104" t="s">
        <v>97</v>
      </c>
      <c r="C65" s="80">
        <v>23.57</v>
      </c>
      <c r="D65" s="105">
        <v>112.88314176245211</v>
      </c>
      <c r="E65" s="80">
        <v>25.07</v>
      </c>
      <c r="F65" s="105">
        <v>120.06704980842913</v>
      </c>
      <c r="G65" s="80">
        <v>20.88</v>
      </c>
      <c r="H65" s="105">
        <v>100</v>
      </c>
      <c r="I65" s="80">
        <v>25.729999999999997</v>
      </c>
      <c r="J65" s="105">
        <v>123.227969348659</v>
      </c>
      <c r="K65" s="80">
        <v>22.749999999999996</v>
      </c>
      <c r="L65" s="105">
        <v>108.95593869731799</v>
      </c>
      <c r="M65" s="80" t="s">
        <v>108</v>
      </c>
      <c r="N65" s="105" t="s">
        <v>108</v>
      </c>
      <c r="O65" s="106">
        <v>20.88</v>
      </c>
    </row>
    <row r="66" spans="1:15" ht="15">
      <c r="A66" s="116">
        <v>11</v>
      </c>
      <c r="B66" s="104" t="s">
        <v>98</v>
      </c>
      <c r="C66" s="80">
        <v>9.05</v>
      </c>
      <c r="D66" s="105">
        <v>107.86650774731822</v>
      </c>
      <c r="E66" s="80">
        <v>9.61</v>
      </c>
      <c r="F66" s="105">
        <v>114.54112038140643</v>
      </c>
      <c r="G66" s="80">
        <v>8.780000000000001</v>
      </c>
      <c r="H66" s="105">
        <v>104.64839094159714</v>
      </c>
      <c r="I66" s="80">
        <v>9.83</v>
      </c>
      <c r="J66" s="105">
        <v>117.16328963051251</v>
      </c>
      <c r="K66" s="80">
        <v>8.39</v>
      </c>
      <c r="L66" s="105">
        <v>100</v>
      </c>
      <c r="M66" s="80" t="s">
        <v>108</v>
      </c>
      <c r="N66" s="105" t="s">
        <v>108</v>
      </c>
      <c r="O66" s="106">
        <v>8.39</v>
      </c>
    </row>
    <row r="67" spans="1:15" ht="15">
      <c r="A67" s="230">
        <v>12</v>
      </c>
      <c r="B67" s="104" t="s">
        <v>99</v>
      </c>
      <c r="C67" s="80">
        <v>4.16</v>
      </c>
      <c r="D67" s="105">
        <v>100</v>
      </c>
      <c r="E67" s="80">
        <v>4.71</v>
      </c>
      <c r="F67" s="105">
        <v>113.22115384615384</v>
      </c>
      <c r="G67" s="80">
        <v>4.6899999999999995</v>
      </c>
      <c r="H67" s="105">
        <v>112.7403846153846</v>
      </c>
      <c r="I67" s="80">
        <v>4.7</v>
      </c>
      <c r="J67" s="105">
        <v>112.98076923076923</v>
      </c>
      <c r="K67" s="80">
        <v>4.71</v>
      </c>
      <c r="L67" s="105">
        <v>113.22115384615384</v>
      </c>
      <c r="M67" s="80" t="s">
        <v>108</v>
      </c>
      <c r="N67" s="105" t="s">
        <v>108</v>
      </c>
      <c r="O67" s="106">
        <v>4.16</v>
      </c>
    </row>
    <row r="68" spans="1:15" ht="15">
      <c r="A68" s="116">
        <v>13</v>
      </c>
      <c r="B68" s="104" t="s">
        <v>100</v>
      </c>
      <c r="C68" s="80">
        <v>10.350000000000001</v>
      </c>
      <c r="D68" s="105">
        <v>112.86804798255183</v>
      </c>
      <c r="E68" s="80">
        <v>10.08</v>
      </c>
      <c r="F68" s="105">
        <v>109.92366412213744</v>
      </c>
      <c r="G68" s="80">
        <v>9.169999999999998</v>
      </c>
      <c r="H68" s="105">
        <v>100</v>
      </c>
      <c r="I68" s="80">
        <v>10.19</v>
      </c>
      <c r="J68" s="105">
        <v>111.12322791712106</v>
      </c>
      <c r="K68" s="80">
        <v>10.040000000000001</v>
      </c>
      <c r="L68" s="105">
        <v>109.48745910577975</v>
      </c>
      <c r="M68" s="80" t="s">
        <v>108</v>
      </c>
      <c r="N68" s="105" t="s">
        <v>108</v>
      </c>
      <c r="O68" s="106">
        <v>9.169999999999998</v>
      </c>
    </row>
    <row r="69" spans="1:15" ht="15">
      <c r="A69" s="230">
        <v>14</v>
      </c>
      <c r="B69" s="104" t="s">
        <v>104</v>
      </c>
      <c r="C69" s="80">
        <v>92.15</v>
      </c>
      <c r="D69" s="105">
        <v>104.17137689351121</v>
      </c>
      <c r="E69" s="80">
        <v>97.12</v>
      </c>
      <c r="F69" s="105">
        <v>109.78973547366041</v>
      </c>
      <c r="G69" s="80">
        <v>93.93</v>
      </c>
      <c r="H69" s="105">
        <v>106.18358580149221</v>
      </c>
      <c r="I69" s="80">
        <v>97.32999999999998</v>
      </c>
      <c r="J69" s="105">
        <v>110.02713090662446</v>
      </c>
      <c r="K69" s="80">
        <v>88.46</v>
      </c>
      <c r="L69" s="105">
        <v>100</v>
      </c>
      <c r="M69" s="80" t="s">
        <v>108</v>
      </c>
      <c r="N69" s="105" t="s">
        <v>108</v>
      </c>
      <c r="O69" s="106">
        <v>88.46</v>
      </c>
    </row>
    <row r="70" spans="1:15" ht="15">
      <c r="A70" s="116">
        <v>15</v>
      </c>
      <c r="B70" s="104" t="s">
        <v>101</v>
      </c>
      <c r="C70" s="80">
        <v>12.27</v>
      </c>
      <c r="D70" s="105">
        <v>100</v>
      </c>
      <c r="E70" s="80">
        <v>13.55</v>
      </c>
      <c r="F70" s="105">
        <v>110.4319478402608</v>
      </c>
      <c r="G70" s="80">
        <v>13.38</v>
      </c>
      <c r="H70" s="105">
        <v>109.04645476772616</v>
      </c>
      <c r="I70" s="80">
        <v>13.55</v>
      </c>
      <c r="J70" s="105">
        <v>110.4319478402608</v>
      </c>
      <c r="K70" s="80">
        <v>13.4</v>
      </c>
      <c r="L70" s="105">
        <v>109.20945395273026</v>
      </c>
      <c r="M70" s="80" t="s">
        <v>108</v>
      </c>
      <c r="N70" s="105" t="s">
        <v>108</v>
      </c>
      <c r="O70" s="106">
        <v>12.27</v>
      </c>
    </row>
    <row r="71" spans="1:15" ht="15">
      <c r="A71" s="230">
        <v>16</v>
      </c>
      <c r="B71" s="104" t="s">
        <v>102</v>
      </c>
      <c r="C71" s="80">
        <v>3.51</v>
      </c>
      <c r="D71" s="105">
        <v>155.30973451327435</v>
      </c>
      <c r="E71" s="80">
        <v>3.83</v>
      </c>
      <c r="F71" s="105">
        <v>169.4690265486726</v>
      </c>
      <c r="G71" s="80">
        <v>2.26</v>
      </c>
      <c r="H71" s="105">
        <v>100</v>
      </c>
      <c r="I71" s="80">
        <v>3.85</v>
      </c>
      <c r="J71" s="105">
        <v>170.35398230088498</v>
      </c>
      <c r="K71" s="80">
        <v>3.83</v>
      </c>
      <c r="L71" s="105">
        <v>169.4690265486726</v>
      </c>
      <c r="M71" s="80" t="s">
        <v>108</v>
      </c>
      <c r="N71" s="105" t="s">
        <v>108</v>
      </c>
      <c r="O71" s="106">
        <v>2.26</v>
      </c>
    </row>
    <row r="72" spans="1:15" ht="15">
      <c r="A72" s="116">
        <v>17</v>
      </c>
      <c r="B72" s="104" t="s">
        <v>103</v>
      </c>
      <c r="C72" s="80">
        <v>4.26</v>
      </c>
      <c r="D72" s="105">
        <v>100</v>
      </c>
      <c r="E72" s="80">
        <v>5</v>
      </c>
      <c r="F72" s="105">
        <v>117.37089201877934</v>
      </c>
      <c r="G72" s="80">
        <v>5.050000000000001</v>
      </c>
      <c r="H72" s="105">
        <v>118.54460093896715</v>
      </c>
      <c r="I72" s="80">
        <v>5</v>
      </c>
      <c r="J72" s="105">
        <v>117.37089201877934</v>
      </c>
      <c r="K72" s="80">
        <v>4.96</v>
      </c>
      <c r="L72" s="105">
        <v>116.43192488262912</v>
      </c>
      <c r="M72" s="80" t="s">
        <v>108</v>
      </c>
      <c r="N72" s="105" t="s">
        <v>108</v>
      </c>
      <c r="O72" s="106">
        <v>4.26</v>
      </c>
    </row>
    <row r="73" spans="1:15" ht="15">
      <c r="A73" s="230">
        <v>18</v>
      </c>
      <c r="B73" s="104" t="s">
        <v>105</v>
      </c>
      <c r="C73" s="80">
        <v>70.01999999999998</v>
      </c>
      <c r="D73" s="105">
        <v>106.54290931223369</v>
      </c>
      <c r="E73" s="80">
        <v>72.11</v>
      </c>
      <c r="F73" s="105">
        <v>109.72306755934267</v>
      </c>
      <c r="G73" s="80">
        <v>69.75999999999999</v>
      </c>
      <c r="H73" s="105">
        <v>106.14729153986609</v>
      </c>
      <c r="I73" s="80">
        <v>72.24</v>
      </c>
      <c r="J73" s="105">
        <v>109.92087644552646</v>
      </c>
      <c r="K73" s="80">
        <v>65.72</v>
      </c>
      <c r="L73" s="105">
        <v>100</v>
      </c>
      <c r="M73" s="80" t="s">
        <v>108</v>
      </c>
      <c r="N73" s="105" t="s">
        <v>108</v>
      </c>
      <c r="O73" s="106">
        <v>65.72</v>
      </c>
    </row>
    <row r="74" spans="1:15" ht="15">
      <c r="A74" s="116">
        <v>19</v>
      </c>
      <c r="B74" s="104" t="s">
        <v>106</v>
      </c>
      <c r="C74" s="80">
        <v>15.56</v>
      </c>
      <c r="D74" s="105">
        <v>100.64683053040102</v>
      </c>
      <c r="E74" s="80">
        <v>16.62</v>
      </c>
      <c r="F74" s="105">
        <v>107.503234152652</v>
      </c>
      <c r="G74" s="80">
        <v>15.460000000000003</v>
      </c>
      <c r="H74" s="105">
        <v>100</v>
      </c>
      <c r="I74" s="80">
        <v>16.57</v>
      </c>
      <c r="J74" s="105">
        <v>107.17981888745148</v>
      </c>
      <c r="K74" s="80">
        <v>16.330000000000002</v>
      </c>
      <c r="L74" s="105">
        <v>105.62742561448898</v>
      </c>
      <c r="M74" s="80" t="s">
        <v>108</v>
      </c>
      <c r="N74" s="105" t="s">
        <v>108</v>
      </c>
      <c r="O74" s="106">
        <v>15.460000000000003</v>
      </c>
    </row>
    <row r="75" spans="1:15" ht="15">
      <c r="A75" s="107"/>
      <c r="B75" s="108"/>
      <c r="C75" s="109"/>
      <c r="D75" s="110"/>
      <c r="E75" s="109"/>
      <c r="F75" s="110"/>
      <c r="G75" s="109"/>
      <c r="H75" s="110"/>
      <c r="I75" s="109"/>
      <c r="J75" s="110"/>
      <c r="K75" s="109"/>
      <c r="L75" s="110"/>
      <c r="M75" s="109"/>
      <c r="N75" s="110"/>
      <c r="O75" s="109"/>
    </row>
    <row r="76" spans="1:15" ht="15">
      <c r="A76" s="107"/>
      <c r="B76" s="108"/>
      <c r="C76" s="109"/>
      <c r="D76" s="110"/>
      <c r="E76" s="109"/>
      <c r="F76" s="110"/>
      <c r="G76" s="109"/>
      <c r="H76" s="110"/>
      <c r="I76" s="109"/>
      <c r="J76" s="110"/>
      <c r="K76" s="109"/>
      <c r="L76" s="110"/>
      <c r="M76" s="109"/>
      <c r="N76" s="110"/>
      <c r="O76" s="109"/>
    </row>
    <row r="77" spans="1:15" ht="20.25" customHeight="1" thickBot="1">
      <c r="A77" s="307" t="s">
        <v>115</v>
      </c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</row>
    <row r="78" spans="1:15" s="65" customFormat="1" ht="26.25" customHeight="1">
      <c r="A78" s="312" t="s">
        <v>21</v>
      </c>
      <c r="B78" s="313"/>
      <c r="C78" s="354" t="s">
        <v>75</v>
      </c>
      <c r="D78" s="349"/>
      <c r="E78" s="348" t="s">
        <v>76</v>
      </c>
      <c r="F78" s="349"/>
      <c r="G78" s="348" t="s">
        <v>77</v>
      </c>
      <c r="H78" s="349"/>
      <c r="I78" s="348" t="s">
        <v>81</v>
      </c>
      <c r="J78" s="349"/>
      <c r="K78" s="348" t="s">
        <v>78</v>
      </c>
      <c r="L78" s="349"/>
      <c r="M78" s="360" t="s">
        <v>79</v>
      </c>
      <c r="N78" s="361"/>
      <c r="O78" s="304" t="s">
        <v>28</v>
      </c>
    </row>
    <row r="79" spans="1:15" s="65" customFormat="1" ht="40.5" customHeight="1">
      <c r="A79" s="314"/>
      <c r="B79" s="315"/>
      <c r="C79" s="355"/>
      <c r="D79" s="351"/>
      <c r="E79" s="350"/>
      <c r="F79" s="351"/>
      <c r="G79" s="350"/>
      <c r="H79" s="351"/>
      <c r="I79" s="350"/>
      <c r="J79" s="351"/>
      <c r="K79" s="350"/>
      <c r="L79" s="351"/>
      <c r="M79" s="362"/>
      <c r="N79" s="363"/>
      <c r="O79" s="305"/>
    </row>
    <row r="80" spans="1:15" ht="13.5" customHeight="1" thickBot="1">
      <c r="A80" s="316"/>
      <c r="B80" s="317"/>
      <c r="C80" s="111" t="s">
        <v>29</v>
      </c>
      <c r="D80" s="112" t="s">
        <v>30</v>
      </c>
      <c r="E80" s="113" t="s">
        <v>29</v>
      </c>
      <c r="F80" s="112" t="s">
        <v>30</v>
      </c>
      <c r="G80" s="113" t="s">
        <v>29</v>
      </c>
      <c r="H80" s="112" t="s">
        <v>30</v>
      </c>
      <c r="I80" s="70" t="s">
        <v>29</v>
      </c>
      <c r="J80" s="69" t="s">
        <v>30</v>
      </c>
      <c r="K80" s="70" t="s">
        <v>29</v>
      </c>
      <c r="L80" s="69" t="s">
        <v>30</v>
      </c>
      <c r="M80" s="99" t="s">
        <v>29</v>
      </c>
      <c r="N80" s="100" t="s">
        <v>30</v>
      </c>
      <c r="O80" s="306"/>
    </row>
    <row r="81" spans="1:15" s="65" customFormat="1" ht="15">
      <c r="A81" s="114">
        <v>1</v>
      </c>
      <c r="B81" s="272" t="s">
        <v>88</v>
      </c>
      <c r="C81" s="74">
        <v>5.68</v>
      </c>
      <c r="D81" s="75">
        <v>100</v>
      </c>
      <c r="E81" s="74">
        <v>6.38</v>
      </c>
      <c r="F81" s="75">
        <v>112.32394366197182</v>
      </c>
      <c r="G81" s="74">
        <v>5.84</v>
      </c>
      <c r="H81" s="75">
        <v>102.8169014084507</v>
      </c>
      <c r="I81" s="274" t="s">
        <v>108</v>
      </c>
      <c r="J81" s="75" t="s">
        <v>108</v>
      </c>
      <c r="K81" s="277">
        <v>6.22</v>
      </c>
      <c r="L81" s="75">
        <v>109.50704225352112</v>
      </c>
      <c r="M81" s="74">
        <v>6.119999999999999</v>
      </c>
      <c r="N81" s="75">
        <v>107.74647887323943</v>
      </c>
      <c r="O81" s="275">
        <v>5.68</v>
      </c>
    </row>
    <row r="82" spans="1:15" ht="15">
      <c r="A82" s="116">
        <v>2</v>
      </c>
      <c r="B82" s="117" t="s">
        <v>89</v>
      </c>
      <c r="C82" s="96">
        <v>3.9000000000000004</v>
      </c>
      <c r="D82" s="93">
        <v>100</v>
      </c>
      <c r="E82" s="96">
        <v>4.5200000000000005</v>
      </c>
      <c r="F82" s="93">
        <v>115.89743589743591</v>
      </c>
      <c r="G82" s="96">
        <v>4.25</v>
      </c>
      <c r="H82" s="93">
        <v>108.97435897435896</v>
      </c>
      <c r="I82" s="262" t="s">
        <v>108</v>
      </c>
      <c r="J82" s="93" t="s">
        <v>108</v>
      </c>
      <c r="K82" s="278">
        <v>4.3100000000000005</v>
      </c>
      <c r="L82" s="93">
        <v>110.51282051282053</v>
      </c>
      <c r="M82" s="80">
        <v>4.09</v>
      </c>
      <c r="N82" s="105">
        <v>104.87179487179486</v>
      </c>
      <c r="O82" s="106">
        <v>3.9000000000000004</v>
      </c>
    </row>
    <row r="83" spans="1:15" ht="15">
      <c r="A83" s="230">
        <v>3</v>
      </c>
      <c r="B83" s="117" t="s">
        <v>90</v>
      </c>
      <c r="C83" s="96">
        <v>3.56</v>
      </c>
      <c r="D83" s="93">
        <v>100</v>
      </c>
      <c r="E83" s="96">
        <v>4.3</v>
      </c>
      <c r="F83" s="93">
        <v>120.78651685393258</v>
      </c>
      <c r="G83" s="96">
        <v>4</v>
      </c>
      <c r="H83" s="93">
        <v>112.35955056179776</v>
      </c>
      <c r="I83" s="96" t="s">
        <v>108</v>
      </c>
      <c r="J83" s="93" t="s">
        <v>108</v>
      </c>
      <c r="K83" s="96">
        <v>4.3</v>
      </c>
      <c r="L83" s="93">
        <v>120.78651685393258</v>
      </c>
      <c r="M83" s="80">
        <v>4.2</v>
      </c>
      <c r="N83" s="105">
        <v>117.97752808988764</v>
      </c>
      <c r="O83" s="106">
        <v>3.56</v>
      </c>
    </row>
    <row r="84" spans="1:15" ht="15">
      <c r="A84" s="116">
        <v>4</v>
      </c>
      <c r="B84" s="117" t="s">
        <v>116</v>
      </c>
      <c r="C84" s="96">
        <v>50.93</v>
      </c>
      <c r="D84" s="93">
        <v>100</v>
      </c>
      <c r="E84" s="96">
        <v>60.75</v>
      </c>
      <c r="F84" s="93">
        <v>119.28136658158257</v>
      </c>
      <c r="G84" s="96">
        <v>53.68000000000001</v>
      </c>
      <c r="H84" s="93">
        <v>105.39956803455726</v>
      </c>
      <c r="I84" s="96" t="s">
        <v>108</v>
      </c>
      <c r="J84" s="93" t="s">
        <v>108</v>
      </c>
      <c r="K84" s="96">
        <v>59.57999999999999</v>
      </c>
      <c r="L84" s="93">
        <v>116.9840958177891</v>
      </c>
      <c r="M84" s="80">
        <v>55.269999999999996</v>
      </c>
      <c r="N84" s="105">
        <v>108.52150009817396</v>
      </c>
      <c r="O84" s="106">
        <v>50.93</v>
      </c>
    </row>
    <row r="85" spans="1:15" ht="15">
      <c r="A85" s="230">
        <v>5</v>
      </c>
      <c r="B85" s="117" t="s">
        <v>92</v>
      </c>
      <c r="C85" s="96">
        <v>14.059999999999999</v>
      </c>
      <c r="D85" s="93">
        <v>100.0711743772242</v>
      </c>
      <c r="E85" s="96">
        <v>14.209999999999997</v>
      </c>
      <c r="F85" s="93">
        <v>101.13879003558716</v>
      </c>
      <c r="G85" s="96">
        <v>14.049999999999999</v>
      </c>
      <c r="H85" s="93">
        <v>100</v>
      </c>
      <c r="I85" s="96" t="s">
        <v>108</v>
      </c>
      <c r="J85" s="93" t="s">
        <v>108</v>
      </c>
      <c r="K85" s="96">
        <v>14.969999999999999</v>
      </c>
      <c r="L85" s="93">
        <v>106.54804270462634</v>
      </c>
      <c r="M85" s="80">
        <v>14.33</v>
      </c>
      <c r="N85" s="105">
        <v>101.99288256227759</v>
      </c>
      <c r="O85" s="106">
        <v>14.049999999999999</v>
      </c>
    </row>
    <row r="86" spans="1:15" ht="15">
      <c r="A86" s="116">
        <v>6</v>
      </c>
      <c r="B86" s="117" t="s">
        <v>93</v>
      </c>
      <c r="C86" s="96">
        <v>27.999999999999996</v>
      </c>
      <c r="D86" s="93">
        <v>100</v>
      </c>
      <c r="E86" s="96">
        <v>29.019999999999996</v>
      </c>
      <c r="F86" s="93">
        <v>103.64285714285715</v>
      </c>
      <c r="G86" s="96">
        <v>28.99</v>
      </c>
      <c r="H86" s="93">
        <v>103.53571428571429</v>
      </c>
      <c r="I86" s="96" t="s">
        <v>108</v>
      </c>
      <c r="J86" s="93" t="s">
        <v>108</v>
      </c>
      <c r="K86" s="96">
        <v>29.32</v>
      </c>
      <c r="L86" s="93">
        <v>104.71428571428574</v>
      </c>
      <c r="M86" s="80">
        <v>29.08</v>
      </c>
      <c r="N86" s="105">
        <v>103.85714285714288</v>
      </c>
      <c r="O86" s="106">
        <v>27.999999999999996</v>
      </c>
    </row>
    <row r="87" spans="1:15" ht="15">
      <c r="A87" s="230">
        <v>7</v>
      </c>
      <c r="B87" s="117" t="s">
        <v>94</v>
      </c>
      <c r="C87" s="96">
        <v>33.900000000000006</v>
      </c>
      <c r="D87" s="93">
        <v>100</v>
      </c>
      <c r="E87" s="96">
        <v>35.17</v>
      </c>
      <c r="F87" s="93">
        <v>103.74631268436576</v>
      </c>
      <c r="G87" s="96">
        <v>35.62</v>
      </c>
      <c r="H87" s="93">
        <v>105.07374631268434</v>
      </c>
      <c r="I87" s="96" t="s">
        <v>108</v>
      </c>
      <c r="J87" s="93" t="s">
        <v>108</v>
      </c>
      <c r="K87" s="96">
        <v>35.31999999999999</v>
      </c>
      <c r="L87" s="93">
        <v>104.18879056047194</v>
      </c>
      <c r="M87" s="80">
        <v>33.56</v>
      </c>
      <c r="N87" s="105">
        <v>98.99705014749262</v>
      </c>
      <c r="O87" s="106">
        <v>33.900000000000006</v>
      </c>
    </row>
    <row r="88" spans="1:15" ht="15">
      <c r="A88" s="116">
        <v>8</v>
      </c>
      <c r="B88" s="117" t="s">
        <v>117</v>
      </c>
      <c r="C88" s="96">
        <v>11.370000000000001</v>
      </c>
      <c r="D88" s="93">
        <v>100.17621145374451</v>
      </c>
      <c r="E88" s="96">
        <v>13.660000000000002</v>
      </c>
      <c r="F88" s="93">
        <v>120.352422907489</v>
      </c>
      <c r="G88" s="96">
        <v>11.35</v>
      </c>
      <c r="H88" s="93">
        <v>100</v>
      </c>
      <c r="I88" s="96" t="s">
        <v>108</v>
      </c>
      <c r="J88" s="93" t="s">
        <v>108</v>
      </c>
      <c r="K88" s="96">
        <v>12.450000000000001</v>
      </c>
      <c r="L88" s="93">
        <v>109.69162995594715</v>
      </c>
      <c r="M88" s="80">
        <v>11.439999999999998</v>
      </c>
      <c r="N88" s="105">
        <v>100.7929515418502</v>
      </c>
      <c r="O88" s="106">
        <v>11.35</v>
      </c>
    </row>
    <row r="89" spans="1:15" ht="15">
      <c r="A89" s="230">
        <v>9</v>
      </c>
      <c r="B89" s="117" t="s">
        <v>96</v>
      </c>
      <c r="C89" s="96">
        <v>32.44</v>
      </c>
      <c r="D89" s="93">
        <v>106.53530377668308</v>
      </c>
      <c r="E89" s="96">
        <v>35.800000000000004</v>
      </c>
      <c r="F89" s="93">
        <v>117.56978653530379</v>
      </c>
      <c r="G89" s="96">
        <v>30.45</v>
      </c>
      <c r="H89" s="93">
        <v>100</v>
      </c>
      <c r="I89" s="96" t="s">
        <v>108</v>
      </c>
      <c r="J89" s="93" t="s">
        <v>108</v>
      </c>
      <c r="K89" s="96">
        <v>33.34</v>
      </c>
      <c r="L89" s="93">
        <v>109.49096880131364</v>
      </c>
      <c r="M89" s="80">
        <v>29.32</v>
      </c>
      <c r="N89" s="105">
        <v>96.28899835796388</v>
      </c>
      <c r="O89" s="106">
        <v>30.45</v>
      </c>
    </row>
    <row r="90" spans="1:15" ht="15">
      <c r="A90" s="116">
        <v>10</v>
      </c>
      <c r="B90" s="117" t="s">
        <v>97</v>
      </c>
      <c r="C90" s="96">
        <v>23.09</v>
      </c>
      <c r="D90" s="93">
        <v>106.70055452865064</v>
      </c>
      <c r="E90" s="96">
        <v>25.330000000000002</v>
      </c>
      <c r="F90" s="93">
        <v>117.05175600739372</v>
      </c>
      <c r="G90" s="96">
        <v>21.64</v>
      </c>
      <c r="H90" s="93">
        <v>100</v>
      </c>
      <c r="I90" s="96" t="s">
        <v>108</v>
      </c>
      <c r="J90" s="93" t="s">
        <v>108</v>
      </c>
      <c r="K90" s="96">
        <v>25.78</v>
      </c>
      <c r="L90" s="93">
        <v>119.13123844731979</v>
      </c>
      <c r="M90" s="80">
        <v>23.970000000000002</v>
      </c>
      <c r="N90" s="105">
        <v>110.76709796672827</v>
      </c>
      <c r="O90" s="106">
        <v>21.64</v>
      </c>
    </row>
    <row r="91" spans="1:15" ht="15">
      <c r="A91" s="230">
        <v>11</v>
      </c>
      <c r="B91" s="117" t="s">
        <v>98</v>
      </c>
      <c r="C91" s="96">
        <v>12.559999999999999</v>
      </c>
      <c r="D91" s="93">
        <v>104.05965202982601</v>
      </c>
      <c r="E91" s="96">
        <v>12.16</v>
      </c>
      <c r="F91" s="93">
        <v>100.7456503728252</v>
      </c>
      <c r="G91" s="96">
        <v>12.07</v>
      </c>
      <c r="H91" s="93">
        <v>100</v>
      </c>
      <c r="I91" s="96" t="s">
        <v>108</v>
      </c>
      <c r="J91" s="93" t="s">
        <v>108</v>
      </c>
      <c r="K91" s="96">
        <v>13.29</v>
      </c>
      <c r="L91" s="93">
        <v>110.10770505385253</v>
      </c>
      <c r="M91" s="80">
        <v>11.450000000000001</v>
      </c>
      <c r="N91" s="105">
        <v>94.86329743164872</v>
      </c>
      <c r="O91" s="106">
        <v>12.07</v>
      </c>
    </row>
    <row r="92" spans="1:15" ht="15">
      <c r="A92" s="116">
        <v>12</v>
      </c>
      <c r="B92" s="117" t="s">
        <v>100</v>
      </c>
      <c r="C92" s="96">
        <v>9.17</v>
      </c>
      <c r="D92" s="93">
        <v>117.26342710997444</v>
      </c>
      <c r="E92" s="96">
        <v>9.950000000000001</v>
      </c>
      <c r="F92" s="93">
        <v>127.23785166240411</v>
      </c>
      <c r="G92" s="96">
        <v>7.819999999999999</v>
      </c>
      <c r="H92" s="93">
        <v>100</v>
      </c>
      <c r="I92" s="96" t="s">
        <v>108</v>
      </c>
      <c r="J92" s="93" t="s">
        <v>108</v>
      </c>
      <c r="K92" s="96">
        <v>8.45</v>
      </c>
      <c r="L92" s="93">
        <v>108.05626598465471</v>
      </c>
      <c r="M92" s="80">
        <v>8.65</v>
      </c>
      <c r="N92" s="105">
        <v>110.61381074168798</v>
      </c>
      <c r="O92" s="106">
        <v>7.819999999999999</v>
      </c>
    </row>
    <row r="93" spans="1:15" ht="15">
      <c r="A93" s="230">
        <v>13</v>
      </c>
      <c r="B93" s="117" t="s">
        <v>104</v>
      </c>
      <c r="C93" s="96">
        <v>38.97</v>
      </c>
      <c r="D93" s="93">
        <v>103.09523809523813</v>
      </c>
      <c r="E93" s="96">
        <v>40.599999999999994</v>
      </c>
      <c r="F93" s="93">
        <v>107.40740740740742</v>
      </c>
      <c r="G93" s="96">
        <v>37.79999999999999</v>
      </c>
      <c r="H93" s="93">
        <v>100</v>
      </c>
      <c r="I93" s="96" t="s">
        <v>108</v>
      </c>
      <c r="J93" s="93" t="s">
        <v>108</v>
      </c>
      <c r="K93" s="96">
        <v>39.64</v>
      </c>
      <c r="L93" s="93">
        <v>104.86772486772489</v>
      </c>
      <c r="M93" s="80">
        <v>41.620000000000005</v>
      </c>
      <c r="N93" s="105">
        <v>110.10582010582016</v>
      </c>
      <c r="O93" s="106">
        <v>37.79999999999999</v>
      </c>
    </row>
    <row r="94" spans="1:15" ht="15">
      <c r="A94" s="116">
        <v>14</v>
      </c>
      <c r="B94" s="117" t="s">
        <v>101</v>
      </c>
      <c r="C94" s="96">
        <v>13.95</v>
      </c>
      <c r="D94" s="93">
        <v>100</v>
      </c>
      <c r="E94" s="96">
        <v>14.62</v>
      </c>
      <c r="F94" s="93">
        <v>104.80286738351255</v>
      </c>
      <c r="G94" s="96">
        <v>14.490000000000002</v>
      </c>
      <c r="H94" s="93">
        <v>103.87096774193549</v>
      </c>
      <c r="I94" s="96" t="s">
        <v>108</v>
      </c>
      <c r="J94" s="93" t="s">
        <v>108</v>
      </c>
      <c r="K94" s="96">
        <v>14.99</v>
      </c>
      <c r="L94" s="93">
        <v>107.45519713261649</v>
      </c>
      <c r="M94" s="80">
        <v>14.96</v>
      </c>
      <c r="N94" s="105">
        <v>107.24014336917564</v>
      </c>
      <c r="O94" s="106">
        <v>13.95</v>
      </c>
    </row>
    <row r="95" spans="1:15" ht="15">
      <c r="A95" s="230">
        <v>15</v>
      </c>
      <c r="B95" s="117" t="s">
        <v>118</v>
      </c>
      <c r="C95" s="96">
        <v>3.51</v>
      </c>
      <c r="D95" s="93">
        <v>100</v>
      </c>
      <c r="E95" s="96">
        <v>3.83</v>
      </c>
      <c r="F95" s="93">
        <v>109.11680911680912</v>
      </c>
      <c r="G95" s="96">
        <v>3.83</v>
      </c>
      <c r="H95" s="93">
        <v>109.11680911680912</v>
      </c>
      <c r="I95" s="96" t="s">
        <v>108</v>
      </c>
      <c r="J95" s="93" t="s">
        <v>108</v>
      </c>
      <c r="K95" s="96">
        <v>3.83</v>
      </c>
      <c r="L95" s="93">
        <v>109.11680911680912</v>
      </c>
      <c r="M95" s="80">
        <v>3.83</v>
      </c>
      <c r="N95" s="105">
        <v>109.11680911680912</v>
      </c>
      <c r="O95" s="106">
        <v>3.51</v>
      </c>
    </row>
    <row r="96" spans="1:15" ht="15">
      <c r="A96" s="116">
        <v>16</v>
      </c>
      <c r="B96" s="117" t="s">
        <v>103</v>
      </c>
      <c r="C96" s="96">
        <v>1.52</v>
      </c>
      <c r="D96" s="93">
        <v>113.43283582089552</v>
      </c>
      <c r="E96" s="96">
        <v>1.34</v>
      </c>
      <c r="F96" s="93">
        <v>100</v>
      </c>
      <c r="G96" s="96">
        <v>1.6</v>
      </c>
      <c r="H96" s="93">
        <v>119.40298507462686</v>
      </c>
      <c r="I96" s="96" t="s">
        <v>108</v>
      </c>
      <c r="J96" s="93" t="s">
        <v>108</v>
      </c>
      <c r="K96" s="96">
        <v>1.46</v>
      </c>
      <c r="L96" s="93">
        <v>108.955223880597</v>
      </c>
      <c r="M96" s="80">
        <v>1.54</v>
      </c>
      <c r="N96" s="105">
        <v>114.92537313432835</v>
      </c>
      <c r="O96" s="106">
        <v>1.34</v>
      </c>
    </row>
    <row r="97" spans="1:15" ht="15">
      <c r="A97" s="230">
        <v>17</v>
      </c>
      <c r="B97" s="117" t="s">
        <v>105</v>
      </c>
      <c r="C97" s="96">
        <v>50.400000000000006</v>
      </c>
      <c r="D97" s="93">
        <v>102.83615588655377</v>
      </c>
      <c r="E97" s="96">
        <v>52.19</v>
      </c>
      <c r="F97" s="93">
        <v>106.48847174046112</v>
      </c>
      <c r="G97" s="96">
        <v>49.010000000000005</v>
      </c>
      <c r="H97" s="93">
        <v>100</v>
      </c>
      <c r="I97" s="96" t="s">
        <v>108</v>
      </c>
      <c r="J97" s="93" t="s">
        <v>108</v>
      </c>
      <c r="K97" s="96">
        <v>53.27</v>
      </c>
      <c r="L97" s="93">
        <v>108.69210365231585</v>
      </c>
      <c r="M97" s="80">
        <v>48.6</v>
      </c>
      <c r="N97" s="105">
        <v>99.16343603346255</v>
      </c>
      <c r="O97" s="106">
        <v>49.010000000000005</v>
      </c>
    </row>
    <row r="98" spans="1:15" ht="15">
      <c r="A98" s="116">
        <v>18</v>
      </c>
      <c r="B98" s="117" t="s">
        <v>106</v>
      </c>
      <c r="C98" s="96">
        <v>16.939999999999998</v>
      </c>
      <c r="D98" s="93">
        <v>101.255230125523</v>
      </c>
      <c r="E98" s="96">
        <v>17.629999999999995</v>
      </c>
      <c r="F98" s="93">
        <v>105.37955768081288</v>
      </c>
      <c r="G98" s="96">
        <v>17.709999999999997</v>
      </c>
      <c r="H98" s="93">
        <v>105.85774058577404</v>
      </c>
      <c r="I98" s="96" t="s">
        <v>108</v>
      </c>
      <c r="J98" s="93" t="s">
        <v>108</v>
      </c>
      <c r="K98" s="96">
        <v>16.73</v>
      </c>
      <c r="L98" s="93">
        <v>100</v>
      </c>
      <c r="M98" s="80">
        <v>18.889999999999997</v>
      </c>
      <c r="N98" s="105">
        <v>112.91093843395097</v>
      </c>
      <c r="O98" s="106">
        <v>16.73</v>
      </c>
    </row>
    <row r="99" spans="1:15" ht="15.75" thickBot="1">
      <c r="A99" s="119"/>
      <c r="B99" s="108"/>
      <c r="C99" s="109"/>
      <c r="D99" s="110"/>
      <c r="E99" s="109"/>
      <c r="F99" s="110"/>
      <c r="G99" s="109"/>
      <c r="H99" s="110"/>
      <c r="I99" s="109"/>
      <c r="J99" s="110"/>
      <c r="K99" s="109"/>
      <c r="L99" s="110"/>
      <c r="M99" s="109"/>
      <c r="N99" s="110"/>
      <c r="O99" s="109"/>
    </row>
    <row r="100" spans="1:9" ht="15.75" thickBot="1">
      <c r="A100" s="341" t="s">
        <v>87</v>
      </c>
      <c r="B100" s="342"/>
      <c r="C100" s="342"/>
      <c r="D100" s="342"/>
      <c r="E100" s="342"/>
      <c r="F100" s="342"/>
      <c r="G100" s="342"/>
      <c r="H100" s="342"/>
      <c r="I100" s="343"/>
    </row>
    <row r="101" spans="1:9" ht="12.75">
      <c r="A101" s="312" t="s">
        <v>21</v>
      </c>
      <c r="B101" s="313"/>
      <c r="C101" s="344" t="s">
        <v>43</v>
      </c>
      <c r="D101" s="345"/>
      <c r="E101" s="348" t="s">
        <v>44</v>
      </c>
      <c r="F101" s="349"/>
      <c r="G101" s="348" t="s">
        <v>45</v>
      </c>
      <c r="H101" s="349"/>
      <c r="I101" s="352" t="s">
        <v>28</v>
      </c>
    </row>
    <row r="102" spans="1:9" ht="47.25" customHeight="1">
      <c r="A102" s="314"/>
      <c r="B102" s="315"/>
      <c r="C102" s="346"/>
      <c r="D102" s="347"/>
      <c r="E102" s="350"/>
      <c r="F102" s="351"/>
      <c r="G102" s="350"/>
      <c r="H102" s="351"/>
      <c r="I102" s="353"/>
    </row>
    <row r="103" spans="1:9" ht="13.5" thickBot="1">
      <c r="A103" s="316"/>
      <c r="B103" s="317"/>
      <c r="C103" s="111" t="s">
        <v>29</v>
      </c>
      <c r="D103" s="112" t="s">
        <v>30</v>
      </c>
      <c r="E103" s="113" t="s">
        <v>29</v>
      </c>
      <c r="F103" s="112" t="s">
        <v>30</v>
      </c>
      <c r="G103" s="113" t="s">
        <v>29</v>
      </c>
      <c r="H103" s="112" t="s">
        <v>30</v>
      </c>
      <c r="I103" s="353"/>
    </row>
    <row r="104" spans="1:9" ht="15">
      <c r="A104" s="114">
        <v>1</v>
      </c>
      <c r="B104" s="115" t="s">
        <v>88</v>
      </c>
      <c r="C104" s="120">
        <v>13.15</v>
      </c>
      <c r="D104" s="121">
        <v>100</v>
      </c>
      <c r="E104" s="120">
        <v>13.460000000000003</v>
      </c>
      <c r="F104" s="121">
        <v>102.35741444866922</v>
      </c>
      <c r="G104" s="120">
        <v>13.270000000000001</v>
      </c>
      <c r="H104" s="121">
        <v>100.91254752851712</v>
      </c>
      <c r="I104" s="122">
        <v>13.15</v>
      </c>
    </row>
    <row r="105" spans="1:9" ht="15">
      <c r="A105" s="116">
        <v>2</v>
      </c>
      <c r="B105" s="117" t="s">
        <v>89</v>
      </c>
      <c r="C105" s="123">
        <v>2.67</v>
      </c>
      <c r="D105" s="124">
        <v>100</v>
      </c>
      <c r="E105" s="123">
        <v>3.2</v>
      </c>
      <c r="F105" s="124">
        <v>119.85018726591761</v>
      </c>
      <c r="G105" s="123">
        <v>2.74</v>
      </c>
      <c r="H105" s="124">
        <v>102.62172284644195</v>
      </c>
      <c r="I105" s="125">
        <v>2.67</v>
      </c>
    </row>
    <row r="106" spans="1:9" ht="15">
      <c r="A106" s="230">
        <v>3</v>
      </c>
      <c r="B106" s="117" t="s">
        <v>90</v>
      </c>
      <c r="C106" s="123">
        <v>5.41</v>
      </c>
      <c r="D106" s="124">
        <v>103.2442748091603</v>
      </c>
      <c r="E106" s="123">
        <v>6.1899999999999995</v>
      </c>
      <c r="F106" s="124">
        <v>118.12977099236639</v>
      </c>
      <c r="G106" s="123">
        <v>5.24</v>
      </c>
      <c r="H106" s="124">
        <v>100</v>
      </c>
      <c r="I106" s="125">
        <v>5.24</v>
      </c>
    </row>
    <row r="107" spans="1:9" ht="15">
      <c r="A107" s="116">
        <v>4</v>
      </c>
      <c r="B107" s="117" t="s">
        <v>91</v>
      </c>
      <c r="C107" s="123">
        <v>108.57000000000002</v>
      </c>
      <c r="D107" s="124">
        <v>102.57936507936512</v>
      </c>
      <c r="E107" s="123">
        <v>105.83999999999999</v>
      </c>
      <c r="F107" s="124">
        <v>100</v>
      </c>
      <c r="G107" s="123">
        <v>108.42000000000003</v>
      </c>
      <c r="H107" s="124">
        <v>102.43764172335605</v>
      </c>
      <c r="I107" s="125">
        <v>105.83999999999999</v>
      </c>
    </row>
    <row r="108" spans="1:9" ht="15">
      <c r="A108" s="230">
        <v>5</v>
      </c>
      <c r="B108" s="117" t="s">
        <v>92</v>
      </c>
      <c r="C108" s="123">
        <v>12.989999999999998</v>
      </c>
      <c r="D108" s="124">
        <v>100.69767441860465</v>
      </c>
      <c r="E108" s="123">
        <v>13.449999999999996</v>
      </c>
      <c r="F108" s="124">
        <v>104.26356589147285</v>
      </c>
      <c r="G108" s="123">
        <v>12.899999999999999</v>
      </c>
      <c r="H108" s="124">
        <v>100</v>
      </c>
      <c r="I108" s="125">
        <v>12.899999999999999</v>
      </c>
    </row>
    <row r="109" spans="1:9" ht="15">
      <c r="A109" s="116">
        <v>6</v>
      </c>
      <c r="B109" s="117" t="s">
        <v>93</v>
      </c>
      <c r="C109" s="123">
        <v>37.69</v>
      </c>
      <c r="D109" s="124">
        <v>100</v>
      </c>
      <c r="E109" s="123">
        <v>38.76</v>
      </c>
      <c r="F109" s="124">
        <v>102.83894932342797</v>
      </c>
      <c r="G109" s="123">
        <v>37.94</v>
      </c>
      <c r="H109" s="124">
        <v>100.66330591668877</v>
      </c>
      <c r="I109" s="125">
        <v>37.69</v>
      </c>
    </row>
    <row r="110" spans="1:9" ht="15">
      <c r="A110" s="230">
        <v>7</v>
      </c>
      <c r="B110" s="117" t="s">
        <v>94</v>
      </c>
      <c r="C110" s="123">
        <v>23.610000000000003</v>
      </c>
      <c r="D110" s="124">
        <v>100</v>
      </c>
      <c r="E110" s="123">
        <v>24.28</v>
      </c>
      <c r="F110" s="124">
        <v>102.83778060144006</v>
      </c>
      <c r="G110" s="123">
        <v>23.990000000000002</v>
      </c>
      <c r="H110" s="124">
        <v>101.60948750529437</v>
      </c>
      <c r="I110" s="125">
        <v>23.610000000000003</v>
      </c>
    </row>
    <row r="111" spans="1:9" ht="15">
      <c r="A111" s="116">
        <v>8</v>
      </c>
      <c r="B111" s="117" t="s">
        <v>95</v>
      </c>
      <c r="C111" s="123">
        <v>14.989999999999998</v>
      </c>
      <c r="D111" s="124">
        <v>100</v>
      </c>
      <c r="E111" s="123">
        <v>15.210000000000003</v>
      </c>
      <c r="F111" s="124">
        <v>101.46764509673119</v>
      </c>
      <c r="G111" s="123">
        <v>15.47</v>
      </c>
      <c r="H111" s="124">
        <v>103.20213475650435</v>
      </c>
      <c r="I111" s="125">
        <v>14.989999999999998</v>
      </c>
    </row>
    <row r="112" spans="1:9" ht="15">
      <c r="A112" s="230">
        <v>9</v>
      </c>
      <c r="B112" s="117" t="s">
        <v>96</v>
      </c>
      <c r="C112" s="123">
        <v>38.65</v>
      </c>
      <c r="D112" s="124">
        <v>105.8614078334703</v>
      </c>
      <c r="E112" s="123">
        <v>38.16</v>
      </c>
      <c r="F112" s="124">
        <v>104.51930977814297</v>
      </c>
      <c r="G112" s="123">
        <v>36.51</v>
      </c>
      <c r="H112" s="124">
        <v>100</v>
      </c>
      <c r="I112" s="125">
        <v>36.51</v>
      </c>
    </row>
    <row r="113" spans="1:9" ht="15">
      <c r="A113" s="116">
        <v>10</v>
      </c>
      <c r="B113" s="117" t="s">
        <v>97</v>
      </c>
      <c r="C113" s="123">
        <v>32.05</v>
      </c>
      <c r="D113" s="124">
        <v>107.2623828647925</v>
      </c>
      <c r="E113" s="123">
        <v>32.07</v>
      </c>
      <c r="F113" s="124">
        <v>107.32931726907633</v>
      </c>
      <c r="G113" s="123">
        <v>29.879999999999995</v>
      </c>
      <c r="H113" s="124">
        <v>100</v>
      </c>
      <c r="I113" s="125">
        <v>29.879999999999995</v>
      </c>
    </row>
    <row r="114" spans="1:9" ht="15">
      <c r="A114" s="230">
        <v>11</v>
      </c>
      <c r="B114" s="117" t="s">
        <v>98</v>
      </c>
      <c r="C114" s="123">
        <v>14.349999999999998</v>
      </c>
      <c r="D114" s="124">
        <v>118.30173124484746</v>
      </c>
      <c r="E114" s="123">
        <v>13.970000000000002</v>
      </c>
      <c r="F114" s="124">
        <v>115.16900247320694</v>
      </c>
      <c r="G114" s="123">
        <v>12.13</v>
      </c>
      <c r="H114" s="124">
        <v>100</v>
      </c>
      <c r="I114" s="125">
        <v>12.13</v>
      </c>
    </row>
    <row r="115" spans="1:9" ht="15">
      <c r="A115" s="116">
        <v>12</v>
      </c>
      <c r="B115" s="117" t="s">
        <v>99</v>
      </c>
      <c r="C115" s="123">
        <v>9.47</v>
      </c>
      <c r="D115" s="124">
        <v>112.73809523809524</v>
      </c>
      <c r="E115" s="123">
        <v>9.54</v>
      </c>
      <c r="F115" s="124">
        <v>113.57142857142854</v>
      </c>
      <c r="G115" s="123">
        <v>8.4</v>
      </c>
      <c r="H115" s="124">
        <v>100</v>
      </c>
      <c r="I115" s="125">
        <v>8.4</v>
      </c>
    </row>
    <row r="116" spans="1:9" ht="15">
      <c r="A116" s="230">
        <v>13</v>
      </c>
      <c r="B116" s="117" t="s">
        <v>100</v>
      </c>
      <c r="C116" s="123">
        <v>11.310000000000002</v>
      </c>
      <c r="D116" s="124">
        <v>112.98701298701303</v>
      </c>
      <c r="E116" s="123">
        <v>10.009999999999998</v>
      </c>
      <c r="F116" s="124">
        <v>100</v>
      </c>
      <c r="G116" s="123">
        <v>10.17</v>
      </c>
      <c r="H116" s="124">
        <v>101.59840159840161</v>
      </c>
      <c r="I116" s="125">
        <v>10.009999999999998</v>
      </c>
    </row>
    <row r="117" spans="1:9" ht="15">
      <c r="A117" s="116">
        <v>14</v>
      </c>
      <c r="B117" s="117" t="s">
        <v>101</v>
      </c>
      <c r="C117" s="123">
        <v>18.710000000000004</v>
      </c>
      <c r="D117" s="124">
        <v>104.29208472686737</v>
      </c>
      <c r="E117" s="123">
        <v>19.58</v>
      </c>
      <c r="F117" s="124">
        <v>109.14158305462654</v>
      </c>
      <c r="G117" s="123">
        <v>17.939999999999998</v>
      </c>
      <c r="H117" s="124">
        <v>100</v>
      </c>
      <c r="I117" s="125">
        <v>17.939999999999998</v>
      </c>
    </row>
    <row r="118" spans="1:9" ht="15">
      <c r="A118" s="230">
        <v>15</v>
      </c>
      <c r="B118" s="117" t="s">
        <v>102</v>
      </c>
      <c r="C118" s="123">
        <v>9.27</v>
      </c>
      <c r="D118" s="124">
        <v>100</v>
      </c>
      <c r="E118" s="123">
        <v>9.83</v>
      </c>
      <c r="F118" s="124">
        <v>106.04099244875944</v>
      </c>
      <c r="G118" s="123">
        <v>9.34</v>
      </c>
      <c r="H118" s="124">
        <v>100.75512405609493</v>
      </c>
      <c r="I118" s="125">
        <v>9.27</v>
      </c>
    </row>
    <row r="119" spans="1:9" ht="15">
      <c r="A119" s="116">
        <v>16</v>
      </c>
      <c r="B119" s="117" t="s">
        <v>103</v>
      </c>
      <c r="C119" s="123">
        <v>2.84</v>
      </c>
      <c r="D119" s="124">
        <v>100</v>
      </c>
      <c r="E119" s="123">
        <v>3.2</v>
      </c>
      <c r="F119" s="124">
        <v>112.67605633802818</v>
      </c>
      <c r="G119" s="123">
        <v>3.09</v>
      </c>
      <c r="H119" s="124">
        <v>108.80281690140845</v>
      </c>
      <c r="I119" s="125">
        <v>2.84</v>
      </c>
    </row>
    <row r="120" spans="1:9" ht="15">
      <c r="A120" s="230">
        <v>17</v>
      </c>
      <c r="B120" s="117" t="s">
        <v>104</v>
      </c>
      <c r="C120" s="123">
        <v>98.76</v>
      </c>
      <c r="D120" s="124">
        <v>102.27837613918807</v>
      </c>
      <c r="E120" s="123">
        <v>96.56</v>
      </c>
      <c r="F120" s="124">
        <v>100</v>
      </c>
      <c r="G120" s="123">
        <v>99.36999999999999</v>
      </c>
      <c r="H120" s="124">
        <v>102.91010770505385</v>
      </c>
      <c r="I120" s="125">
        <v>96.56</v>
      </c>
    </row>
    <row r="121" spans="1:9" ht="15">
      <c r="A121" s="116">
        <v>18</v>
      </c>
      <c r="B121" s="268" t="s">
        <v>105</v>
      </c>
      <c r="C121" s="269">
        <v>72.02999999999997</v>
      </c>
      <c r="D121" s="279">
        <v>105.4612005856515</v>
      </c>
      <c r="E121" s="269">
        <v>70.65</v>
      </c>
      <c r="F121" s="279">
        <v>103.4407027818448</v>
      </c>
      <c r="G121" s="269">
        <v>68.3</v>
      </c>
      <c r="H121" s="279">
        <v>100</v>
      </c>
      <c r="I121" s="270">
        <v>68.3</v>
      </c>
    </row>
    <row r="122" spans="1:9" ht="15.75" thickBot="1">
      <c r="A122" s="280">
        <v>19</v>
      </c>
      <c r="B122" s="118" t="s">
        <v>106</v>
      </c>
      <c r="C122" s="126">
        <v>35.11</v>
      </c>
      <c r="D122" s="246">
        <v>105.68934376881394</v>
      </c>
      <c r="E122" s="126">
        <v>35.68000000000001</v>
      </c>
      <c r="F122" s="246">
        <v>107.4051776038531</v>
      </c>
      <c r="G122" s="126">
        <v>33.220000000000006</v>
      </c>
      <c r="H122" s="246">
        <v>100</v>
      </c>
      <c r="I122" s="127">
        <v>33.220000000000006</v>
      </c>
    </row>
  </sheetData>
  <sheetProtection/>
  <mergeCells count="43">
    <mergeCell ref="A78:B80"/>
    <mergeCell ref="C78:D79"/>
    <mergeCell ref="E78:F79"/>
    <mergeCell ref="I53:J54"/>
    <mergeCell ref="M53:N54"/>
    <mergeCell ref="O53:O55"/>
    <mergeCell ref="M78:N79"/>
    <mergeCell ref="G78:H79"/>
    <mergeCell ref="I78:J79"/>
    <mergeCell ref="K78:L79"/>
    <mergeCell ref="A100:I100"/>
    <mergeCell ref="A101:B103"/>
    <mergeCell ref="C101:D102"/>
    <mergeCell ref="E101:F102"/>
    <mergeCell ref="G101:H102"/>
    <mergeCell ref="I101:I103"/>
    <mergeCell ref="K53:L54"/>
    <mergeCell ref="O30:O32"/>
    <mergeCell ref="A52:O52"/>
    <mergeCell ref="A53:B55"/>
    <mergeCell ref="C53:D54"/>
    <mergeCell ref="E53:F54"/>
    <mergeCell ref="G53:H54"/>
    <mergeCell ref="C30:D31"/>
    <mergeCell ref="E30:F31"/>
    <mergeCell ref="G30:H31"/>
    <mergeCell ref="G6:H7"/>
    <mergeCell ref="K30:L31"/>
    <mergeCell ref="M30:N31"/>
    <mergeCell ref="M6:N7"/>
    <mergeCell ref="I6:J7"/>
    <mergeCell ref="K6:L7"/>
    <mergeCell ref="I30:J31"/>
    <mergeCell ref="O78:O80"/>
    <mergeCell ref="A77:O77"/>
    <mergeCell ref="A2:O2"/>
    <mergeCell ref="A5:O5"/>
    <mergeCell ref="A6:B8"/>
    <mergeCell ref="C6:D7"/>
    <mergeCell ref="E6:F7"/>
    <mergeCell ref="O6:O8"/>
    <mergeCell ref="A29:O29"/>
    <mergeCell ref="A30:B32"/>
  </mergeCells>
  <conditionalFormatting sqref="D104:D122 H104:H122 F104:F122 N56:N76 L56:L76 H56:H76 F56:F76 D56:D76 J56:J76 D81:D99 J81:J99 L81:L99 F81:F99 H81:H99 N81:N99 D33:D51 N33:N51 L33:L51 J33:J51 H33:H51 F33:F51 D9:F28 J9:L28 H9:H28 N9:N28">
    <cfRule type="cellIs" priority="5" dxfId="23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0" max="14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2012-12-11T08:01:14Z</cp:lastPrinted>
  <dcterms:created xsi:type="dcterms:W3CDTF">2008-04-22T08:15:24Z</dcterms:created>
  <dcterms:modified xsi:type="dcterms:W3CDTF">2012-12-11T08:08:30Z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