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000" windowHeight="967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<sst xmlns="http://schemas.openxmlformats.org/spreadsheetml/2006/main" count="494" uniqueCount="137">
  <si>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</si>
  <si>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</si>
  <si>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</si>
  <si>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</si>
  <si>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</si>
  <si>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</si>
  <si>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</si>
  <si>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</si>
  <si>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</si>
  <si>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</si>
  <si>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</si>
  <si>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</si>
  <si>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</si>
  <si>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</si>
  <si>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</si>
  <si>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</si>
  <si>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</si>
  <si>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</si>
  <si>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</si>
  <si>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</si>
  <si>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</si>
  <si>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</si>
  <si>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</si>
  <si>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</si>
  <si>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</si>
  <si>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</si>
  <si>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</si>
  <si>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</si>
  <si>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</si>
  <si>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</si>
  <si>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</si>
  <si>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</si>
  <si>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</si>
  <si>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</si>
  <si>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</si>
  <si>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</si>
  <si>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</si>
  <si>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</si>
  <si>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</si>
  <si>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</si>
  <si>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</si>
  <si>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</si>
  <si>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</si>
  <si>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</si>
  <si>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</si>
  <si>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</si>
  <si>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</si>
  <si>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</si>
  <si>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</si>
  <si>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</si>
  <si>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</si>
  <si>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</si>
  <si>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</si>
  <si>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</si>
  <si>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</si>
  <si>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</si>
  <si>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</si>
  <si>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</si>
  <si>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</si>
  <si>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</si>
  <si>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</si>
  <si>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</si>
  <si>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</si>
  <si>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</si>
  <si>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</si>
  <si>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</si>
  <si>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</si>
  <si>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</si>
  <si>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</si>
  <si>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</si>
  <si>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</si>
  <si>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</si>
  <si>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</si>
  <si>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</si>
  <si>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</si>
  <si>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</si>
  <si>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</si>
  <si>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</si>
  <si>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</si>
  <si>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</si>
  <si>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</si>
  <si>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</si>
  <si>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28/08/2012</t>
  </si>
  <si>
    <t>ΚΟΚΚΙΝΟΣ (ΠΑΡΑΛΙΜΝΙ)</t>
  </si>
  <si>
    <t>ΟΡΦΑΝΙΔΗΣ (ΠΑΡΑΛΙΜΝΙ)</t>
  </si>
  <si>
    <t>CARREFOUR (ΠΑΡΑΛΙΜΝΙ)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</si>
  <si>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</si>
  <si>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</si>
  <si>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</si>
  <si>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</si>
  <si>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</si>
  <si>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</si>
  <si>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</si>
  <si>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</si>
  <si>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</si>
  <si>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</si>
  <si>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</si>
  <si>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</si>
  <si>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</si>
  <si>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</si>
  <si>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</si>
  <si>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</si>
  <si>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</si>
  <si>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</si>
  <si>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</si>
  <si>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>ΣΥΝΟΛΙΚΟ ΚΟΣΤΟΣ ΑΓΟΡΑΣ ΚΑΙ ΔΕΙΚΤΗΣ ΤΙΜΩΝ 184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</si>
  <si>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ΗΜΕΡΟΜΗΝΙΑ: 28/08/2012</t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</si>
  <si>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</si>
  <si>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</si>
  <si>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</si>
  <si>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</si>
  <si>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</si>
  <si>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</si>
  <si>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190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</si>
  <si>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ΑΛΛΑΝΤΙΚΑ</t>
  </si>
  <si>
    <t>ΟΙΝΟΠΝΕΥΜΑΤΩΔΗ ΠΟΤΑ</t>
  </si>
  <si>
    <t>ΟΡΦΑΝΙΔΗΣ (ΚΑΤΩ ΠΟΛΕΜΙΔΙΑ)</t>
  </si>
  <si>
    <t>ΑΛΦΑ ΜΕΓΑ(ΓΕΩΡΓΙΟΥ ΓΡΙΒΑ ΔΙΓΕΝΗ)</t>
  </si>
  <si>
    <t>CARREFOUR (COLUMBIA)</t>
  </si>
  <si>
    <t>E &amp; S (ΚΑΨΑΛΟΥ)</t>
  </si>
  <si>
    <t>ΚΑΡΣΕΡΑΣ (ΚΑΤΩ ΠΟΛΕΜΙΔΙΑ)</t>
  </si>
  <si>
    <t xml:space="preserve">DEBENHAMS (OLYMPIA) 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</si>
  <si>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166</t>
    </r>
    <r>
      <rPr>
        <b/>
        <sz val="12"/>
        <color indexed="8"/>
        <rFont val="Arial"/>
        <family val="2"/>
      </rPr>
      <t xml:space="preserve"> 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</si>
  <si>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</si>
  <si>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</si>
  <si>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</si>
  <si>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t>ΥΠΕΡΑΓΟΡΑ ΟΡΦΑΝΙΔΗΣ (ΓΙΑΝΝΟΥ ΚΡΑΝΙΔΙΩΤΗ 20-22,6531)</t>
  </si>
  <si>
    <t/>
  </si>
  <si>
    <t>ΟΡΦΑΝΙΔΗΣ (THE PAPHOS MALL)</t>
  </si>
  <si>
    <t>CARREFOUR(ΛΕΩΦ.ΕΛΛΑΔΟΣ)</t>
  </si>
  <si>
    <t>ΑΛΦΑ ΜΕΓΑ(ΛΕΩΦ.ΔΗΜΟΚΡΑΤΙΑΣ)</t>
  </si>
  <si>
    <t>E &amp; S (ΑΦΡΟΔΙΤΗ)</t>
  </si>
  <si>
    <t>DEBENHAMS (ΚΟΡΟΙΒΟΣ)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</si>
  <si>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120</t>
    </r>
    <r>
      <rPr>
        <b/>
        <sz val="12"/>
        <rFont val="Arial"/>
        <family val="2"/>
      </rPr>
      <t xml:space="preserve"> 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</si>
  <si>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</si>
  <si>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</si>
  <si>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160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</si>
</sst>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8" fillId="0" borderId="0" xfId="101">
      <alignment/>
      <protection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60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3" xfId="101" applyFont="1" applyBorder="1" applyAlignment="1">
      <alignment horizontal="right"/>
      <protection/>
    </xf>
    <xf numFmtId="49" fontId="62" fillId="0" borderId="12" xfId="101" applyNumberFormat="1" applyFont="1" applyBorder="1" applyAlignment="1">
      <alignment horizontal="left"/>
      <protection/>
    </xf>
    <xf numFmtId="0" fontId="58" fillId="0" borderId="12" xfId="101" applyBorder="1" applyAlignment="1">
      <alignment horizontal="center"/>
      <protection/>
    </xf>
    <xf numFmtId="0" fontId="58" fillId="0" borderId="12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8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8" fillId="0" borderId="37" xfId="101" applyNumberFormat="1" applyBorder="1" applyAlignment="1">
      <alignment horizontal="center" vertical="center"/>
      <protection/>
    </xf>
    <xf numFmtId="2" fontId="58" fillId="0" borderId="38" xfId="101" applyNumberFormat="1" applyBorder="1" applyAlignment="1">
      <alignment horizontal="center" vertical="center"/>
      <protection/>
    </xf>
    <xf numFmtId="2" fontId="58" fillId="0" borderId="44" xfId="101" applyNumberFormat="1" applyBorder="1" applyAlignment="1">
      <alignment horizontal="center" vertical="center"/>
      <protection/>
    </xf>
    <xf numFmtId="180" fontId="58" fillId="0" borderId="45" xfId="101" applyNumberFormat="1" applyBorder="1">
      <alignment/>
      <protection/>
    </xf>
    <xf numFmtId="0" fontId="58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8" fillId="0" borderId="27" xfId="101" applyNumberFormat="1" applyBorder="1" applyAlignment="1">
      <alignment horizontal="center" vertical="center"/>
      <protection/>
    </xf>
    <xf numFmtId="2" fontId="58" fillId="0" borderId="24" xfId="101" applyNumberFormat="1" applyBorder="1" applyAlignment="1">
      <alignment horizontal="center" vertical="center"/>
      <protection/>
    </xf>
    <xf numFmtId="2" fontId="58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8" fillId="0" borderId="17" xfId="101" applyNumberFormat="1" applyBorder="1" applyAlignment="1">
      <alignment horizontal="center" vertical="center"/>
      <protection/>
    </xf>
    <xf numFmtId="2" fontId="58" fillId="0" borderId="48" xfId="101" applyNumberFormat="1" applyBorder="1" applyAlignment="1">
      <alignment horizontal="center" vertical="center"/>
      <protection/>
    </xf>
    <xf numFmtId="2" fontId="58" fillId="0" borderId="49" xfId="101" applyNumberFormat="1" applyBorder="1" applyAlignment="1">
      <alignment horizontal="center" vertical="center"/>
      <protection/>
    </xf>
    <xf numFmtId="180" fontId="58" fillId="0" borderId="50" xfId="101" applyNumberFormat="1" applyBorder="1">
      <alignment/>
      <protection/>
    </xf>
    <xf numFmtId="0" fontId="58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8" fillId="0" borderId="49" xfId="101" applyNumberFormat="1" applyBorder="1" applyAlignment="1">
      <alignment horizontal="center" vertical="center"/>
      <protection/>
    </xf>
    <xf numFmtId="180" fontId="58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8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8" fillId="0" borderId="23" xfId="101" applyNumberFormat="1" applyBorder="1" applyAlignment="1">
      <alignment horizontal="center"/>
      <protection/>
    </xf>
    <xf numFmtId="2" fontId="58" fillId="0" borderId="24" xfId="101" applyNumberFormat="1" applyBorder="1" applyAlignment="1">
      <alignment horizontal="center"/>
      <protection/>
    </xf>
    <xf numFmtId="180" fontId="58" fillId="0" borderId="54" xfId="101" applyNumberFormat="1" applyBorder="1">
      <alignment/>
      <protection/>
    </xf>
    <xf numFmtId="0" fontId="58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8" fillId="0" borderId="27" xfId="101" applyNumberFormat="1" applyBorder="1" applyAlignment="1">
      <alignment horizontal="center"/>
      <protection/>
    </xf>
    <xf numFmtId="2" fontId="58" fillId="0" borderId="28" xfId="101" applyNumberFormat="1" applyBorder="1" applyAlignment="1">
      <alignment horizontal="center"/>
      <protection/>
    </xf>
    <xf numFmtId="180" fontId="58" fillId="0" borderId="56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8" fillId="0" borderId="23" xfId="101" applyNumberFormat="1" applyBorder="1" applyAlignment="1">
      <alignment horizontal="center" vertical="center"/>
      <protection/>
    </xf>
    <xf numFmtId="180" fontId="58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8" fillId="0" borderId="28" xfId="101" applyNumberFormat="1" applyBorder="1" applyAlignment="1">
      <alignment horizontal="center" vertical="center"/>
      <protection/>
    </xf>
    <xf numFmtId="180" fontId="58" fillId="0" borderId="56" xfId="101" applyNumberFormat="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8" fillId="0" borderId="18" xfId="101" applyNumberFormat="1" applyBorder="1" applyAlignment="1">
      <alignment horizontal="center" vertical="center"/>
      <protection/>
    </xf>
    <xf numFmtId="180" fontId="58" fillId="0" borderId="57" xfId="101" applyNumberFormat="1" applyBorder="1" applyAlignment="1">
      <alignment horizontal="center" vertical="center"/>
      <protection/>
    </xf>
    <xf numFmtId="0" fontId="58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8" fillId="0" borderId="0" xfId="101" applyNumberFormat="1" applyBorder="1" applyAlignment="1">
      <alignment horizontal="center" vertical="center"/>
      <protection/>
    </xf>
    <xf numFmtId="2" fontId="58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8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8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8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24" fillId="0" borderId="47" xfId="101" applyFont="1" applyBorder="1" applyAlignment="1" applyProtection="1">
      <alignment horizontal="left"/>
      <protection/>
    </xf>
    <xf numFmtId="180" fontId="58" fillId="0" borderId="17" xfId="101" applyNumberFormat="1" applyBorder="1" applyAlignment="1">
      <alignment horizontal="center"/>
      <protection/>
    </xf>
    <xf numFmtId="2" fontId="58" fillId="0" borderId="18" xfId="101" applyNumberFormat="1" applyBorder="1" applyAlignment="1">
      <alignment horizontal="center"/>
      <protection/>
    </xf>
    <xf numFmtId="0" fontId="58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9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0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1" xfId="101" applyFont="1" applyBorder="1" applyAlignment="1" applyProtection="1">
      <alignment horizontal="center" vertical="center"/>
      <protection locked="0"/>
    </xf>
    <xf numFmtId="0" fontId="36" fillId="0" borderId="62" xfId="101" applyFont="1" applyBorder="1" applyAlignment="1" applyProtection="1">
      <alignment horizontal="center" vertical="center" wrapText="1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5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7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36" fillId="0" borderId="68" xfId="101" applyFont="1" applyBorder="1" applyAlignment="1" applyProtection="1">
      <alignment horizontal="center" vertical="center"/>
      <protection locked="0"/>
    </xf>
    <xf numFmtId="0" fontId="36" fillId="0" borderId="69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0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1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72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4" xfId="0" applyNumberFormat="1" applyFont="1" applyFill="1" applyBorder="1" applyAlignment="1" applyProtection="1">
      <alignment horizontal="center" vertical="center"/>
      <protection locked="0"/>
    </xf>
    <xf numFmtId="0" fontId="22" fillId="20" borderId="64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5" xfId="0" applyNumberFormat="1" applyFont="1" applyFill="1" applyBorder="1" applyAlignment="1" applyProtection="1">
      <alignment horizontal="center" vertical="center"/>
      <protection locked="0"/>
    </xf>
    <xf numFmtId="0" fontId="22" fillId="24" borderId="65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0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 wrapText="1"/>
      <protection locked="0"/>
    </xf>
    <xf numFmtId="180" fontId="22" fillId="25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5" xfId="0" applyNumberFormat="1" applyFont="1" applyFill="1" applyBorder="1" applyAlignment="1" applyProtection="1">
      <alignment horizontal="center" vertical="center"/>
      <protection locked="0"/>
    </xf>
    <xf numFmtId="0" fontId="22" fillId="25" borderId="65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0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0" xfId="0" applyNumberFormat="1" applyFont="1" applyFill="1" applyBorder="1" applyAlignment="1" applyProtection="1">
      <alignment horizontal="center" vertical="center"/>
      <protection locked="0"/>
    </xf>
    <xf numFmtId="0" fontId="22" fillId="20" borderId="70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0" fillId="0" borderId="0" xfId="101" applyNumberFormat="1" applyFont="1" applyAlignment="1" applyProtection="1">
      <alignment horizontal="left" vertical="center"/>
      <protection locked="0"/>
    </xf>
    <xf numFmtId="0" fontId="58" fillId="24" borderId="21" xfId="101" applyFill="1" applyBorder="1" applyAlignment="1">
      <alignment horizontal="center" vertical="center"/>
      <protection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58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8" fillId="0" borderId="49" xfId="101" applyNumberFormat="1" applyBorder="1" applyAlignment="1">
      <alignment horizontal="center"/>
      <protection/>
    </xf>
    <xf numFmtId="2" fontId="58" fillId="0" borderId="49" xfId="101" applyNumberFormat="1" applyBorder="1" applyAlignment="1">
      <alignment horizontal="center"/>
      <protection/>
    </xf>
    <xf numFmtId="180" fontId="58" fillId="0" borderId="49" xfId="101" applyNumberFormat="1" applyBorder="1">
      <alignment/>
      <protection/>
    </xf>
    <xf numFmtId="0" fontId="58" fillId="0" borderId="80" xfId="101" applyBorder="1" applyAlignment="1">
      <alignment horizontal="center" vertical="center"/>
      <protection/>
    </xf>
    <xf numFmtId="0" fontId="24" fillId="0" borderId="81" xfId="101" applyFont="1" applyBorder="1" applyAlignment="1" applyProtection="1">
      <alignment horizontal="left" vertical="center"/>
      <protection/>
    </xf>
    <xf numFmtId="180" fontId="58" fillId="0" borderId="81" xfId="101" applyNumberFormat="1" applyBorder="1" applyAlignment="1">
      <alignment horizontal="center" vertical="center"/>
      <protection/>
    </xf>
    <xf numFmtId="2" fontId="58" fillId="0" borderId="81" xfId="101" applyNumberFormat="1" applyBorder="1" applyAlignment="1">
      <alignment horizontal="center" vertical="center"/>
      <protection/>
    </xf>
    <xf numFmtId="180" fontId="58" fillId="0" borderId="79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8" fillId="0" borderId="57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8" fillId="0" borderId="23" xfId="101" applyNumberFormat="1" applyBorder="1" applyAlignment="1">
      <alignment horizontal="left" vertical="center"/>
      <protection/>
    </xf>
    <xf numFmtId="180" fontId="58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2" xfId="0" applyNumberFormat="1" applyFont="1" applyFill="1" applyBorder="1" applyAlignment="1" applyProtection="1">
      <alignment horizontal="center" vertical="center"/>
      <protection locked="0"/>
    </xf>
    <xf numFmtId="0" fontId="22" fillId="24" borderId="72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2" xfId="101" applyNumberFormat="1" applyFont="1" applyBorder="1" applyAlignment="1" applyProtection="1">
      <alignment horizontal="center" vertical="center" wrapText="1"/>
      <protection locked="0"/>
    </xf>
    <xf numFmtId="4" fontId="37" fillId="0" borderId="73" xfId="101" applyNumberFormat="1" applyFont="1" applyBorder="1" applyAlignment="1" applyProtection="1">
      <alignment horizontal="center" vertical="center"/>
      <protection locked="0"/>
    </xf>
    <xf numFmtId="0" fontId="69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2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3" xfId="101" applyFont="1" applyFill="1" applyBorder="1" applyAlignment="1" applyProtection="1">
      <alignment horizontal="center" vertical="center" wrapText="1"/>
      <protection locked="0"/>
    </xf>
    <xf numFmtId="180" fontId="58" fillId="0" borderId="27" xfId="101" applyNumberFormat="1" applyBorder="1" applyAlignment="1">
      <alignment horizontal="left" vertical="top"/>
      <protection/>
    </xf>
    <xf numFmtId="180" fontId="22" fillId="24" borderId="83" xfId="0" applyNumberFormat="1" applyFont="1" applyFill="1" applyBorder="1" applyAlignment="1" applyProtection="1">
      <alignment horizontal="left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4" fontId="22" fillId="0" borderId="83" xfId="0" applyNumberFormat="1" applyFont="1" applyFill="1" applyBorder="1" applyAlignment="1" applyProtection="1">
      <alignment horizontal="center" vertical="center"/>
      <protection locked="0"/>
    </xf>
    <xf numFmtId="0" fontId="22" fillId="0" borderId="83" xfId="0" applyNumberFormat="1" applyFont="1" applyFill="1" applyBorder="1" applyAlignment="1" applyProtection="1">
      <alignment horizontal="center" vertical="center"/>
      <protection locked="0"/>
    </xf>
    <xf numFmtId="0" fontId="22" fillId="0" borderId="85" xfId="0" applyNumberFormat="1" applyFont="1" applyFill="1" applyBorder="1" applyAlignment="1" applyProtection="1">
      <alignment horizontal="center" vertical="center"/>
      <protection locked="0"/>
    </xf>
    <xf numFmtId="0" fontId="24" fillId="0" borderId="86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58" xfId="101" applyNumberFormat="1" applyFont="1" applyBorder="1" applyAlignment="1">
      <alignment horizontal="center"/>
      <protection/>
    </xf>
    <xf numFmtId="180" fontId="27" fillId="0" borderId="87" xfId="101" applyNumberFormat="1" applyFont="1" applyBorder="1">
      <alignment/>
      <protection/>
    </xf>
    <xf numFmtId="180" fontId="37" fillId="0" borderId="70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3" xfId="0" applyNumberFormat="1" applyFont="1" applyFill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>
      <alignment horizontal="left" vertical="center"/>
      <protection/>
    </xf>
    <xf numFmtId="180" fontId="58" fillId="0" borderId="88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8" fillId="0" borderId="37" xfId="101" applyNumberFormat="1" applyBorder="1" applyAlignment="1">
      <alignment horizontal="center" vertical="center" wrapText="1"/>
      <protection/>
    </xf>
    <xf numFmtId="180" fontId="58" fillId="0" borderId="27" xfId="101" applyNumberFormat="1" applyBorder="1" applyAlignment="1">
      <alignment horizontal="center" vertical="top"/>
      <protection/>
    </xf>
    <xf numFmtId="0" fontId="58" fillId="0" borderId="15" xfId="10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0" xfId="101" applyFont="1" applyBorder="1" applyAlignment="1">
      <alignment horizontal="center"/>
      <protection/>
    </xf>
    <xf numFmtId="0" fontId="65" fillId="0" borderId="89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39" fillId="0" borderId="60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0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8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7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5" xfId="101" applyFont="1" applyFill="1" applyBorder="1" applyAlignment="1">
      <alignment horizontal="center" vertical="top" wrapText="1"/>
      <protection/>
    </xf>
    <xf numFmtId="0" fontId="58" fillId="20" borderId="59" xfId="101" applyFill="1" applyBorder="1" applyAlignment="1">
      <alignment horizontal="center" vertical="center"/>
      <protection/>
    </xf>
    <xf numFmtId="0" fontId="58" fillId="20" borderId="45" xfId="101" applyFill="1" applyBorder="1" applyAlignment="1">
      <alignment horizontal="center" vertical="center"/>
      <protection/>
    </xf>
    <xf numFmtId="0" fontId="58" fillId="20" borderId="50" xfId="101" applyFill="1" applyBorder="1" applyAlignment="1">
      <alignment horizontal="center" vertical="center"/>
      <protection/>
    </xf>
    <xf numFmtId="0" fontId="32" fillId="20" borderId="79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8" fillId="20" borderId="88" xfId="101" applyFill="1" applyBorder="1" applyAlignment="1">
      <alignment horizontal="center" vertical="center"/>
      <protection/>
    </xf>
    <xf numFmtId="0" fontId="58" fillId="20" borderId="56" xfId="101" applyFill="1" applyBorder="1" applyAlignment="1">
      <alignment horizontal="center" vertical="center"/>
      <protection/>
    </xf>
    <xf numFmtId="0" fontId="58" fillId="20" borderId="57" xfId="101" applyFill="1" applyBorder="1" applyAlignment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71" fillId="24" borderId="13" xfId="67" applyFont="1" applyFill="1" applyBorder="1" applyAlignment="1">
      <alignment horizontal="center" vertical="center"/>
    </xf>
    <xf numFmtId="0" fontId="71" fillId="24" borderId="12" xfId="67" applyFont="1" applyFill="1" applyBorder="1" applyAlignment="1">
      <alignment horizontal="center" vertical="center"/>
    </xf>
    <xf numFmtId="0" fontId="7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58" fillId="20" borderId="98" xfId="101" applyFill="1" applyBorder="1" applyAlignment="1">
      <alignment horizontal="center" vertical="center"/>
      <protection/>
    </xf>
    <xf numFmtId="0" fontId="58" fillId="20" borderId="99" xfId="101" applyFill="1" applyBorder="1" applyAlignment="1">
      <alignment horizontal="center" vertical="center"/>
      <protection/>
    </xf>
    <xf numFmtId="0" fontId="32" fillId="20" borderId="80" xfId="101" applyFont="1" applyFill="1" applyBorder="1" applyAlignment="1">
      <alignment horizontal="center" vertical="center" wrapText="1"/>
      <protection/>
    </xf>
    <xf numFmtId="0" fontId="32" fillId="20" borderId="100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2" xfId="67" applyFont="1" applyFill="1" applyBorder="1" applyAlignment="1">
      <alignment horizontal="center" vertical="top" wrapText="1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5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375"/>
          <c:w val="0.998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190 ΚΟΙΝΩΝ ΠΡΟΪΟΝΤΩΝ ΑΝΑ ΥΠΕΡΑΓOΡΑ ΛΕΥΚΩΣΙΑΣ 28/08/2012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27544993"/>
        <c:axId val="46578346"/>
      </c:bar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78346"/>
        <c:crosses val="autoZero"/>
        <c:auto val="1"/>
        <c:lblOffset val="100"/>
        <c:tickLblSkip val="1"/>
        <c:noMultiLvlLbl val="0"/>
      </c:catAx>
      <c:valAx>
        <c:axId val="46578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44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184 ΚΟΙΝΑ ΠΡΟΪΟΝΤΑ _ΑΜΜΟΧΩΣΤΟΣ  28/08/2012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36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25"/>
          <c:w val="0.5685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24275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875"/>
          <c:w val="0.42775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125"/>
          <c:w val="0.333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2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3925"/>
          <c:w val="0.312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2"/>
          <c:h val="0.376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275"/>
          <c:h val="0.7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9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25"/>
          <c:w val="0.31425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575"/>
          <c:w val="0.44375"/>
          <c:h val="0.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25"/>
          <c:w val="0.34075"/>
          <c:h val="0.6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9"/>
          <c:h val="0.480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25"/>
          <c:w val="0.3407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25"/>
          <c:w val="0.34075"/>
          <c:h val="0.7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7"/>
          <c:h val="0.480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175"/>
          <c:w val="0.324"/>
          <c:h val="0.6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190 ΚΟΙΝΑ ΠΡΟΪΟΝΤΑ _ΛΕΥΚΩΣΙΑ 28/08/2012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16551931"/>
        <c:axId val="14749652"/>
      </c:barChart>
      <c:cat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49652"/>
        <c:crosses val="autoZero"/>
        <c:auto val="1"/>
        <c:lblOffset val="100"/>
        <c:tickLblSkip val="1"/>
        <c:noMultiLvlLbl val="0"/>
      </c:catAx>
      <c:valAx>
        <c:axId val="14749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51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175"/>
          <c:w val="0.34225"/>
          <c:h val="0.6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166 ΚΟΙΝΩΝ ΠΡΟΪΟΝΤΩΝ ΑΝΑ ΥΠΕΡΑΓOΡΑ ΛΕΜΕΣΟΥ 28/08/2012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65638005"/>
        <c:axId val="53871134"/>
      </c:barChart>
      <c:cat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38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166 ΚΟΙΝΑ ΠΡΟΪΟΝΤΑ _ΛΕΜΕΣΟΣ 28/08/2012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15078159"/>
        <c:axId val="1485704"/>
      </c:bar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5704"/>
        <c:crosses val="autoZero"/>
        <c:auto val="1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78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160 ΚΟΙΝΩΝ ΠΡΟΪΟΝΤΩΝ ΑΝΑ ΥΠΕΡΑΓOΡΑ ΛΑΡΝΑΚΑΣ 28/08/2012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13371337"/>
        <c:axId val="53233170"/>
      </c:bar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33170"/>
        <c:crosses val="autoZero"/>
        <c:auto val="1"/>
        <c:lblOffset val="100"/>
        <c:tickLblSkip val="1"/>
        <c:noMultiLvlLbl val="0"/>
      </c:catAx>
      <c:valAx>
        <c:axId val="53233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71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160 ΚΟΙΝΑ ΠΡΟΪΟΝΤΑ _ΛΑΡΝΑΚΑ 28/08/2012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9336483"/>
        <c:axId val="16919484"/>
      </c:barChart>
      <c:cat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19484"/>
        <c:crosses val="autoZero"/>
        <c:auto val="1"/>
        <c:lblOffset val="100"/>
        <c:tickLblSkip val="1"/>
        <c:noMultiLvlLbl val="0"/>
      </c:catAx>
      <c:valAx>
        <c:axId val="16919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36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120 ΚΟΙΝΩΝ ΠΡΟΪΟΝΤΩΝ ΑΝΑ ΥΠΕΡΑΓOΡΑ ΠΑΦΟΥ 28/08/2012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18057629"/>
        <c:axId val="28300934"/>
      </c:bar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00934"/>
        <c:crosses val="autoZero"/>
        <c:auto val="1"/>
        <c:lblOffset val="100"/>
        <c:tickLblSkip val="1"/>
        <c:noMultiLvlLbl val="0"/>
      </c:catAx>
      <c:valAx>
        <c:axId val="28300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7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120 ΚΟΙΝΑ ΠΡΟΪΟΝΤΑ _ΠΑΦΟΣ 28/08/2012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53381815"/>
        <c:axId val="10674288"/>
      </c:bar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74288"/>
        <c:crosses val="autoZero"/>
        <c:auto val="1"/>
        <c:lblOffset val="100"/>
        <c:tickLblSkip val="1"/>
        <c:noMultiLvlLbl val="0"/>
      </c:catAx>
      <c:valAx>
        <c:axId val="1067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81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184 ΚΟΙΝΩΝ ΠΡΟΪΟΝΤΩΝ ΑΝΑ ΥΠΕΡΑΓOΡΑ ΑΜΜΟΧΩΣΤΟΥ 28/08/2012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8959729"/>
        <c:axId val="59310970"/>
      </c:bar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59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L30" sqref="L30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4"/>
      <c r="B1" s="294"/>
      <c r="C1" s="294"/>
      <c r="D1" s="294"/>
      <c r="E1" s="294"/>
    </row>
    <row r="2" spans="1:5" ht="27.75">
      <c r="A2" s="295" t="s">
        <v>67</v>
      </c>
      <c r="B2" s="295"/>
      <c r="C2" s="295"/>
      <c r="D2" s="295"/>
      <c r="E2" s="295"/>
    </row>
    <row r="3" spans="1:5" ht="34.5" customHeight="1">
      <c r="A3" s="238" t="s">
        <v>72</v>
      </c>
      <c r="B3" s="239">
        <v>41149</v>
      </c>
      <c r="C3" s="5"/>
      <c r="D3" s="5"/>
      <c r="E3" s="5"/>
    </row>
    <row r="4" spans="1:5" ht="21.75" customHeight="1" thickBot="1">
      <c r="A4" s="238"/>
      <c r="B4" s="239"/>
      <c r="C4" s="5"/>
      <c r="D4" s="5"/>
      <c r="E4" s="5"/>
    </row>
    <row r="5" spans="1:5" ht="22.5" thickBot="1">
      <c r="A5" s="192" t="s">
        <v>60</v>
      </c>
      <c r="B5" s="193">
        <v>190</v>
      </c>
      <c r="C5" s="190" t="s">
        <v>71</v>
      </c>
      <c r="D5" s="190"/>
      <c r="E5" s="191"/>
    </row>
    <row r="6" spans="1:5" ht="62.25" customHeight="1" thickBot="1">
      <c r="A6" s="194" t="s">
        <v>0</v>
      </c>
      <c r="B6" s="195" t="s">
        <v>2</v>
      </c>
      <c r="C6" s="242" t="s">
        <v>1</v>
      </c>
      <c r="D6" s="195" t="s">
        <v>4</v>
      </c>
      <c r="E6" s="245" t="s">
        <v>3</v>
      </c>
    </row>
    <row r="7" spans="1:5" ht="24.75" customHeight="1">
      <c r="A7" s="196" t="s">
        <v>107</v>
      </c>
      <c r="B7" s="197">
        <v>509.19064345930286</v>
      </c>
      <c r="C7" s="198">
        <v>100</v>
      </c>
      <c r="D7" s="199">
        <v>101</v>
      </c>
      <c r="E7" s="200">
        <v>14</v>
      </c>
    </row>
    <row r="8" spans="1:5" ht="24.75" customHeight="1">
      <c r="A8" s="201" t="s">
        <v>108</v>
      </c>
      <c r="B8" s="202">
        <v>533.1300000000001</v>
      </c>
      <c r="C8" s="203">
        <v>104.7014525597053</v>
      </c>
      <c r="D8" s="204">
        <v>51</v>
      </c>
      <c r="E8" s="205">
        <v>4</v>
      </c>
    </row>
    <row r="9" spans="1:5" ht="24.75" customHeight="1">
      <c r="A9" s="206" t="s">
        <v>109</v>
      </c>
      <c r="B9" s="207">
        <v>561.4200000000001</v>
      </c>
      <c r="C9" s="208">
        <v>110.25732841158768</v>
      </c>
      <c r="D9" s="209">
        <v>17</v>
      </c>
      <c r="E9" s="210">
        <v>0</v>
      </c>
    </row>
    <row r="10" spans="1:5" s="1" customFormat="1" ht="26.25" customHeight="1">
      <c r="A10" s="211" t="s">
        <v>110</v>
      </c>
      <c r="B10" s="212">
        <v>561.8299999999999</v>
      </c>
      <c r="C10" s="213">
        <v>110.33784835147</v>
      </c>
      <c r="D10" s="214">
        <v>17</v>
      </c>
      <c r="E10" s="215">
        <v>0</v>
      </c>
    </row>
    <row r="11" spans="1:5" s="1" customFormat="1" ht="26.25" customHeight="1">
      <c r="A11" s="211" t="s">
        <v>111</v>
      </c>
      <c r="B11" s="212">
        <v>565.4800000000002</v>
      </c>
      <c r="C11" s="213">
        <v>111.05467220652028</v>
      </c>
      <c r="D11" s="214">
        <v>14</v>
      </c>
      <c r="E11" s="215">
        <v>1</v>
      </c>
    </row>
    <row r="12" spans="1:5" s="1" customFormat="1" ht="26.25" customHeight="1" thickBot="1">
      <c r="A12" s="218" t="s">
        <v>112</v>
      </c>
      <c r="B12" s="219">
        <v>596.6400000000002</v>
      </c>
      <c r="C12" s="220">
        <v>117.17418763757915</v>
      </c>
      <c r="D12" s="221">
        <v>7</v>
      </c>
      <c r="E12" s="222">
        <v>0</v>
      </c>
    </row>
    <row r="13" spans="1:5" ht="27" thickBot="1">
      <c r="A13" s="6"/>
      <c r="B13" s="168">
        <f>IF(AND(B7="",B8="",B9="",B10="",B11="",B12=""),"",IF(AND(B7&lt;=B8,B8&lt;=B9,B9&lt;=B10,B10&lt;=B11,B11&lt;=B12),"","ΠΡΟΣΟΧΗ ΤΑΞΙΝΟΜΗΣΗ"))</f>
      </c>
      <c r="C13" s="168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2" t="s">
        <v>62</v>
      </c>
      <c r="B14" s="193">
        <v>166</v>
      </c>
      <c r="C14" s="190" t="s">
        <v>71</v>
      </c>
      <c r="D14" s="190"/>
      <c r="E14" s="191"/>
    </row>
    <row r="15" spans="1:5" ht="66" thickBot="1">
      <c r="A15" s="216" t="s">
        <v>0</v>
      </c>
      <c r="B15" s="217" t="s">
        <v>2</v>
      </c>
      <c r="C15" s="243" t="s">
        <v>1</v>
      </c>
      <c r="D15" s="195" t="s">
        <v>4</v>
      </c>
      <c r="E15" s="246" t="s">
        <v>3</v>
      </c>
    </row>
    <row r="16" spans="1:5" ht="24.75" customHeight="1">
      <c r="A16" s="196" t="s">
        <v>116</v>
      </c>
      <c r="B16" s="197">
        <v>492.64999999999975</v>
      </c>
      <c r="C16" s="198">
        <v>100</v>
      </c>
      <c r="D16" s="199">
        <v>71</v>
      </c>
      <c r="E16" s="200">
        <v>11</v>
      </c>
    </row>
    <row r="17" spans="1:5" ht="24.75" customHeight="1">
      <c r="A17" s="201" t="s">
        <v>117</v>
      </c>
      <c r="B17" s="202">
        <v>513.3799999999999</v>
      </c>
      <c r="C17" s="203">
        <v>104.20785547548972</v>
      </c>
      <c r="D17" s="204">
        <v>33</v>
      </c>
      <c r="E17" s="205">
        <v>4</v>
      </c>
    </row>
    <row r="18" spans="1:5" ht="24.75" customHeight="1">
      <c r="A18" s="201" t="s">
        <v>118</v>
      </c>
      <c r="B18" s="202">
        <v>515.7999999999998</v>
      </c>
      <c r="C18" s="203">
        <v>104.69907642342436</v>
      </c>
      <c r="D18" s="204">
        <v>47</v>
      </c>
      <c r="E18" s="205">
        <v>4</v>
      </c>
    </row>
    <row r="19" spans="1:5" ht="24.75" customHeight="1">
      <c r="A19" s="211" t="s">
        <v>119</v>
      </c>
      <c r="B19" s="212">
        <v>535.01</v>
      </c>
      <c r="C19" s="213">
        <v>108.59839642748408</v>
      </c>
      <c r="D19" s="214">
        <v>18</v>
      </c>
      <c r="E19" s="215">
        <v>1</v>
      </c>
    </row>
    <row r="20" spans="1:5" ht="24.75" customHeight="1">
      <c r="A20" s="211" t="s">
        <v>120</v>
      </c>
      <c r="B20" s="212">
        <v>539.49</v>
      </c>
      <c r="C20" s="213">
        <v>109.50776413275149</v>
      </c>
      <c r="D20" s="214">
        <v>14</v>
      </c>
      <c r="E20" s="215">
        <v>0</v>
      </c>
    </row>
    <row r="21" spans="1:5" ht="24.75" customHeight="1" thickBot="1">
      <c r="A21" s="218" t="s">
        <v>121</v>
      </c>
      <c r="B21" s="219">
        <v>543.1399999999999</v>
      </c>
      <c r="C21" s="220">
        <v>110.2486552319091</v>
      </c>
      <c r="D21" s="221">
        <v>7</v>
      </c>
      <c r="E21" s="222">
        <v>0</v>
      </c>
    </row>
    <row r="22" spans="1:5" ht="27" thickBot="1">
      <c r="A22" s="12"/>
      <c r="B22" s="168">
        <f>IF(AND(B16="",B17="",B18="",B19="",B20="",B21=""),"",IF(AND(B16&lt;=B17,B17&lt;=B18,B18&lt;=B19,B19&lt;=B20,B20&lt;=B21),"","ΠΡΟΣΟΧΗ ΤΑΞΙΝΟΜΗΣΗ"))</f>
      </c>
      <c r="C22" s="168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2" t="s">
        <v>63</v>
      </c>
      <c r="B23" s="193">
        <v>160</v>
      </c>
      <c r="C23" s="190" t="s">
        <v>71</v>
      </c>
      <c r="D23" s="190"/>
      <c r="E23" s="191"/>
    </row>
    <row r="24" spans="1:5" ht="66" thickBot="1">
      <c r="A24" s="223" t="s">
        <v>0</v>
      </c>
      <c r="B24" s="224" t="s">
        <v>2</v>
      </c>
      <c r="C24" s="244" t="s">
        <v>1</v>
      </c>
      <c r="D24" s="195" t="s">
        <v>4</v>
      </c>
      <c r="E24" s="246" t="s">
        <v>3</v>
      </c>
    </row>
    <row r="25" spans="1:5" ht="24.75" customHeight="1">
      <c r="A25" s="196" t="s">
        <v>126</v>
      </c>
      <c r="B25" s="197">
        <v>468.55000000000007</v>
      </c>
      <c r="C25" s="198">
        <v>100</v>
      </c>
      <c r="D25" s="199">
        <v>87</v>
      </c>
      <c r="E25" s="200">
        <v>11</v>
      </c>
    </row>
    <row r="26" spans="1:5" ht="24.75" customHeight="1">
      <c r="A26" s="201" t="s">
        <v>41</v>
      </c>
      <c r="B26" s="225">
        <v>486.4200000000001</v>
      </c>
      <c r="C26" s="226">
        <v>103.81389392807598</v>
      </c>
      <c r="D26" s="227">
        <v>28</v>
      </c>
      <c r="E26" s="228">
        <v>5</v>
      </c>
    </row>
    <row r="27" spans="1:5" ht="24.75" customHeight="1">
      <c r="A27" s="201" t="s">
        <v>39</v>
      </c>
      <c r="B27" s="202">
        <v>497.83000000000004</v>
      </c>
      <c r="C27" s="203">
        <v>106.24906626827446</v>
      </c>
      <c r="D27" s="204">
        <v>43</v>
      </c>
      <c r="E27" s="205">
        <v>1</v>
      </c>
    </row>
    <row r="28" spans="1:5" ht="24.75" customHeight="1">
      <c r="A28" s="211" t="s">
        <v>40</v>
      </c>
      <c r="B28" s="229">
        <v>506.56999999999994</v>
      </c>
      <c r="C28" s="230">
        <v>108.1143954754028</v>
      </c>
      <c r="D28" s="231">
        <v>24</v>
      </c>
      <c r="E28" s="232">
        <v>1</v>
      </c>
    </row>
    <row r="29" spans="1:5" ht="24.75" customHeight="1">
      <c r="A29" s="211" t="s">
        <v>38</v>
      </c>
      <c r="B29" s="229">
        <v>521.5899999999999</v>
      </c>
      <c r="C29" s="230">
        <v>111.32002987941519</v>
      </c>
      <c r="D29" s="231">
        <v>12</v>
      </c>
      <c r="E29" s="232">
        <v>1</v>
      </c>
    </row>
    <row r="30" spans="1:5" ht="24.75" customHeight="1" thickBot="1">
      <c r="A30" s="277"/>
      <c r="B30" s="287"/>
      <c r="C30" s="278"/>
      <c r="D30" s="279"/>
      <c r="E30" s="280"/>
    </row>
    <row r="31" spans="1:5" ht="27" thickBot="1">
      <c r="A31" s="6"/>
      <c r="B31" s="168">
        <f>IF(AND(B25="",B26="",B27="",B28="",B29="",B30=""),"",IF(AND(B25&lt;=B26,B26&lt;=B27,B27&lt;=B28,B28&lt;=B29),"","ΠΡΟΣΟΧΗ ΤΑΞΙΝΟΜΗΣΗ"))</f>
      </c>
      <c r="C31" s="168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2" t="s">
        <v>64</v>
      </c>
      <c r="B32" s="193">
        <v>120</v>
      </c>
      <c r="C32" s="190" t="s">
        <v>61</v>
      </c>
      <c r="D32" s="190"/>
      <c r="E32" s="191"/>
    </row>
    <row r="33" spans="1:5" ht="66" thickBot="1">
      <c r="A33" s="223" t="s">
        <v>0</v>
      </c>
      <c r="B33" s="224" t="s">
        <v>2</v>
      </c>
      <c r="C33" s="244" t="s">
        <v>1</v>
      </c>
      <c r="D33" s="195" t="s">
        <v>4</v>
      </c>
      <c r="E33" s="246" t="s">
        <v>3</v>
      </c>
    </row>
    <row r="34" spans="1:5" ht="24.75" customHeight="1">
      <c r="A34" s="196" t="s">
        <v>128</v>
      </c>
      <c r="B34" s="197">
        <v>429.57</v>
      </c>
      <c r="C34" s="198">
        <v>100</v>
      </c>
      <c r="D34" s="199">
        <v>86</v>
      </c>
      <c r="E34" s="200">
        <v>14</v>
      </c>
    </row>
    <row r="35" spans="1:5" ht="24.75" customHeight="1">
      <c r="A35" s="201" t="s">
        <v>129</v>
      </c>
      <c r="B35" s="202">
        <v>453.1000000000001</v>
      </c>
      <c r="C35" s="203">
        <v>105.47757059384968</v>
      </c>
      <c r="D35" s="204">
        <v>35</v>
      </c>
      <c r="E35" s="205">
        <v>4</v>
      </c>
    </row>
    <row r="36" spans="1:5" ht="24.75" customHeight="1">
      <c r="A36" s="201" t="s">
        <v>130</v>
      </c>
      <c r="B36" s="202">
        <v>453.8799999999999</v>
      </c>
      <c r="C36" s="203">
        <v>105.6591475196126</v>
      </c>
      <c r="D36" s="204">
        <v>23</v>
      </c>
      <c r="E36" s="205">
        <v>0</v>
      </c>
    </row>
    <row r="37" spans="1:5" s="1" customFormat="1" ht="24.75" customHeight="1">
      <c r="A37" s="211" t="s">
        <v>131</v>
      </c>
      <c r="B37" s="212">
        <v>471.27000000000004</v>
      </c>
      <c r="C37" s="213">
        <v>109.70738180040507</v>
      </c>
      <c r="D37" s="214">
        <v>22</v>
      </c>
      <c r="E37" s="215">
        <v>0</v>
      </c>
    </row>
    <row r="38" spans="1:5" s="1" customFormat="1" ht="24.75" customHeight="1">
      <c r="A38" s="262" t="s">
        <v>132</v>
      </c>
      <c r="B38" s="212">
        <v>479.20999999999987</v>
      </c>
      <c r="C38" s="263">
        <v>111.5557417882999</v>
      </c>
      <c r="D38" s="264">
        <v>3</v>
      </c>
      <c r="E38" s="265">
        <v>0</v>
      </c>
    </row>
    <row r="39" spans="1:5" s="1" customFormat="1" ht="24.75" customHeight="1" thickBot="1">
      <c r="A39" s="218"/>
      <c r="B39" s="276"/>
      <c r="C39" s="220"/>
      <c r="D39" s="221"/>
      <c r="E39" s="222"/>
    </row>
    <row r="40" spans="1:5" ht="27" thickBot="1">
      <c r="A40" s="9"/>
      <c r="B40" s="168">
        <f>IF(AND(B34="",B35="",B36="",B37="",B39=""),"",IF(AND(B34&lt;=B35,B35&lt;=B36,B36&lt;=B37),"","ΠΡΟΣΟΧΗ ΤΑΞΙΝΟΜΗΣΗ"))</f>
      </c>
      <c r="C40" s="168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2" t="s">
        <v>65</v>
      </c>
      <c r="B41" s="193">
        <v>184</v>
      </c>
      <c r="C41" s="190" t="s">
        <v>71</v>
      </c>
      <c r="D41" s="190"/>
      <c r="E41" s="191"/>
    </row>
    <row r="42" spans="1:5" ht="66" thickBot="1">
      <c r="A42" s="223" t="s">
        <v>0</v>
      </c>
      <c r="B42" s="224" t="s">
        <v>2</v>
      </c>
      <c r="C42" s="244" t="s">
        <v>1</v>
      </c>
      <c r="D42" s="195" t="s">
        <v>4</v>
      </c>
      <c r="E42" s="246" t="s">
        <v>3</v>
      </c>
    </row>
    <row r="43" spans="1:5" ht="24.75" customHeight="1">
      <c r="A43" s="196" t="s">
        <v>83</v>
      </c>
      <c r="B43" s="197">
        <v>545.6300000000003</v>
      </c>
      <c r="C43" s="198">
        <v>100</v>
      </c>
      <c r="D43" s="199">
        <v>102</v>
      </c>
      <c r="E43" s="200">
        <v>14</v>
      </c>
    </row>
    <row r="44" spans="1:5" ht="24.75" customHeight="1">
      <c r="A44" s="201" t="s">
        <v>84</v>
      </c>
      <c r="B44" s="202">
        <v>554.6700000000002</v>
      </c>
      <c r="C44" s="203">
        <v>101.65680039587264</v>
      </c>
      <c r="D44" s="204">
        <v>61</v>
      </c>
      <c r="E44" s="205">
        <v>5</v>
      </c>
    </row>
    <row r="45" spans="1:5" ht="24.75" customHeight="1" thickBot="1">
      <c r="A45" s="233" t="s">
        <v>85</v>
      </c>
      <c r="B45" s="234">
        <v>577.5699999999998</v>
      </c>
      <c r="C45" s="235">
        <v>105.85378369957654</v>
      </c>
      <c r="D45" s="236">
        <v>37</v>
      </c>
      <c r="E45" s="237">
        <v>0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D159" sqref="D159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9" t="s">
        <v>66</v>
      </c>
      <c r="B2" s="299"/>
      <c r="C2" s="299"/>
      <c r="D2" s="299"/>
      <c r="E2" s="299"/>
      <c r="F2" s="299"/>
    </row>
    <row r="3" spans="1:27" ht="38.25" customHeight="1" thickBot="1" thickTop="1">
      <c r="A3" s="296"/>
      <c r="B3" s="296"/>
      <c r="C3" s="296"/>
      <c r="D3" s="296"/>
      <c r="E3" s="296"/>
      <c r="F3" s="296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3" ht="49.5" customHeight="1" thickTop="1">
      <c r="A4" s="297" t="s">
        <v>5</v>
      </c>
      <c r="B4" s="297"/>
      <c r="C4" s="140" t="s">
        <v>82</v>
      </c>
    </row>
    <row r="5" ht="15"/>
    <row r="6" ht="15"/>
    <row r="7" ht="15"/>
    <row r="8" spans="34:95" ht="39.75" customHeight="1">
      <c r="AH8" s="141"/>
      <c r="AI8" s="141"/>
      <c r="AJ8" s="141"/>
      <c r="AK8" s="141"/>
      <c r="AL8" s="141"/>
      <c r="CL8" s="141"/>
      <c r="CM8" s="141"/>
      <c r="CN8" s="141"/>
      <c r="CO8" s="141"/>
      <c r="CP8" s="141"/>
      <c r="CQ8" s="141"/>
    </row>
    <row r="9" spans="33:95" ht="39.75" customHeight="1">
      <c r="AG9" s="141"/>
      <c r="AH9" s="141"/>
      <c r="AI9" s="141"/>
      <c r="AJ9" s="141"/>
      <c r="AK9" s="141"/>
      <c r="CF9" s="142" t="s">
        <v>46</v>
      </c>
      <c r="CG9" s="143">
        <f>'2_ΡΑΒΔΟΓΡΑΜΜΑΤΑ_ΚΑΤΑΤΑΞΗ ΥΠΕΡ.'!C125</f>
        <v>190</v>
      </c>
      <c r="CH9" s="142" t="s">
        <v>47</v>
      </c>
      <c r="CI9" s="142" t="s">
        <v>48</v>
      </c>
      <c r="CJ9" s="144" t="str">
        <f>C4</f>
        <v>28/08/2012</v>
      </c>
      <c r="CK9" s="142"/>
      <c r="CL9" s="142" t="s">
        <v>49</v>
      </c>
      <c r="CM9" s="143">
        <f>'2_ΡΑΒΔΟΓΡΑΜΜΑΤΑ_ΚΑΤΑΤΑΞΗ ΥΠΕΡ.'!C125</f>
        <v>190</v>
      </c>
      <c r="CN9" s="142" t="s">
        <v>50</v>
      </c>
      <c r="CO9" s="142" t="s">
        <v>51</v>
      </c>
      <c r="CP9" s="142" t="str">
        <f>CJ9</f>
        <v>28/08/2012</v>
      </c>
      <c r="CQ9" s="142"/>
    </row>
    <row r="10" spans="85:93" ht="39.75" customHeight="1">
      <c r="CG10" s="143">
        <f>'2_ΡΑΒΔΟΓΡΑΜΜΑΤΑ_ΚΑΤΑΤΑΞΗ ΥΠΕΡ.'!C134</f>
        <v>166</v>
      </c>
      <c r="CI10" s="142" t="s">
        <v>52</v>
      </c>
      <c r="CM10" s="143">
        <f>'2_ΡΑΒΔΟΓΡΑΜΜΑΤΑ_ΚΑΤΑΤΑΞΗ ΥΠΕΡ.'!C134</f>
        <v>166</v>
      </c>
      <c r="CO10" s="142" t="s">
        <v>53</v>
      </c>
    </row>
    <row r="11" spans="85:93" ht="39.75" customHeight="1">
      <c r="CG11" s="143">
        <f>'2_ΡΑΒΔΟΓΡΑΜΜΑΤΑ_ΚΑΤΑΤΑΞΗ ΥΠΕΡ.'!C143</f>
        <v>160</v>
      </c>
      <c r="CI11" s="142" t="s">
        <v>54</v>
      </c>
      <c r="CM11" s="143">
        <f>'2_ΡΑΒΔΟΓΡΑΜΜΑΤΑ_ΚΑΤΑΤΑΞΗ ΥΠΕΡ.'!C143</f>
        <v>160</v>
      </c>
      <c r="CO11" s="142" t="s">
        <v>55</v>
      </c>
    </row>
    <row r="12" spans="85:93" ht="39.75" customHeight="1">
      <c r="CG12" s="143">
        <f>'2_ΡΑΒΔΟΓΡΑΜΜΑΤΑ_ΚΑΤΑΤΑΞΗ ΥΠΕΡ.'!C152</f>
        <v>120</v>
      </c>
      <c r="CI12" s="142" t="s">
        <v>56</v>
      </c>
      <c r="CM12" s="143">
        <f>'2_ΡΑΒΔΟΓΡΑΜΜΑΤΑ_ΚΑΤΑΤΑΞΗ ΥΠΕΡ.'!C152</f>
        <v>120</v>
      </c>
      <c r="CO12" s="142" t="s">
        <v>57</v>
      </c>
    </row>
    <row r="13" spans="85:93" ht="39.75" customHeight="1">
      <c r="CG13" s="143">
        <f>'2_ΡΑΒΔΟΓΡΑΜΜΑΤΑ_ΚΑΤΑΤΑΞΗ ΥΠΕΡ.'!C161</f>
        <v>184</v>
      </c>
      <c r="CI13" s="142" t="s">
        <v>58</v>
      </c>
      <c r="CM13" s="143">
        <f>'2_ΡΑΒΔΟΓΡΑΜΜΑΤΑ_ΚΑΤΑΤΑΞΗ ΥΠΕΡ.'!C161</f>
        <v>184</v>
      </c>
      <c r="CO13" s="142" t="s">
        <v>59</v>
      </c>
    </row>
    <row r="14" ht="15"/>
    <row r="15" ht="15"/>
    <row r="16" spans="84:90" ht="23.25">
      <c r="CF16" s="145" t="str">
        <f>$CF$9&amp;$CG$9&amp;$CH$9&amp;CI9&amp;$CJ$9</f>
        <v>ΣΥΝΟΛΙΚΟ ΚΟΣΤΟΣ ΑΓΟΡΑΣ 190 ΚΟΙΝΩΝ ΠΡΟΪΟΝΤΩΝ ΑΝΑ ΥΠΕΡΑΓOΡΑ ΛΕΥΚΩΣΙΑΣ 28/08/2012</v>
      </c>
      <c r="CL16" s="145" t="str">
        <f>$CL$9&amp;$CM$9&amp;$CN$9&amp;CO9&amp;$CP$9</f>
        <v>ΔΕΙΚΤΗΣ ΤΙΜΩΝ ΥΠΕΡΑΓΟΡΩΝ  ΓΙΑ 190 ΚΟΙΝΑ ΠΡΟΪΟΝΤΑ _ΛΕΥΚΩΣΙΑ 28/08/2012</v>
      </c>
    </row>
    <row r="17" spans="84:90" ht="23.25">
      <c r="CF17" s="145" t="str">
        <f>$CF$9&amp;$CG$10&amp;$CH$9&amp;CI10&amp;$CJ$9</f>
        <v>ΣΥΝΟΛΙΚΟ ΚΟΣΤΟΣ ΑΓΟΡΑΣ 166 ΚΟΙΝΩΝ ΠΡΟΪΟΝΤΩΝ ΑΝΑ ΥΠΕΡΑΓOΡΑ ΛΕΜΕΣΟΥ 28/08/2012</v>
      </c>
      <c r="CL17" s="145" t="str">
        <f>$CL$9&amp;$CM$10&amp;$CN$9&amp;CO10&amp;$CP$9</f>
        <v>ΔΕΙΚΤΗΣ ΤΙΜΩΝ ΥΠΕΡΑΓΟΡΩΝ  ΓΙΑ 166 ΚΟΙΝΑ ΠΡΟΪΟΝΤΑ _ΛΕΜΕΣΟΣ 28/08/2012</v>
      </c>
    </row>
    <row r="18" spans="84:90" ht="23.25">
      <c r="CF18" s="145" t="str">
        <f>$CF$9&amp;$CG$11&amp;$CH$9&amp;CI11&amp;$CJ$9</f>
        <v>ΣΥΝΟΛΙΚΟ ΚΟΣΤΟΣ ΑΓΟΡΑΣ 160 ΚΟΙΝΩΝ ΠΡΟΪΟΝΤΩΝ ΑΝΑ ΥΠΕΡΑΓOΡΑ ΛΑΡΝΑΚΑΣ 28/08/2012</v>
      </c>
      <c r="CL18" s="145" t="str">
        <f>$CL$9&amp;$CM$11&amp;$CN$9&amp;CO11&amp;$CP$9</f>
        <v>ΔΕΙΚΤΗΣ ΤΙΜΩΝ ΥΠΕΡΑΓΟΡΩΝ  ΓΙΑ 160 ΚΟΙΝΑ ΠΡΟΪΟΝΤΑ _ΛΑΡΝΑΚΑ 28/08/2012</v>
      </c>
    </row>
    <row r="19" spans="84:90" ht="23.25">
      <c r="CF19" s="145" t="str">
        <f>$CF$9&amp;$CG$12&amp;$CH$9&amp;CI12&amp;$CJ$9</f>
        <v>ΣΥΝΟΛΙΚΟ ΚΟΣΤΟΣ ΑΓΟΡΑΣ 120 ΚΟΙΝΩΝ ΠΡΟΪΟΝΤΩΝ ΑΝΑ ΥΠΕΡΑΓOΡΑ ΠΑΦΟΥ 28/08/2012</v>
      </c>
      <c r="CL19" s="145" t="str">
        <f>$CL$9&amp;$CM$12&amp;$CN$9&amp;CO12&amp;$CP$9</f>
        <v>ΔΕΙΚΤΗΣ ΤΙΜΩΝ ΥΠΕΡΑΓΟΡΩΝ  ΓΙΑ 120 ΚΟΙΝΑ ΠΡΟΪΟΝΤΑ _ΠΑΦΟΣ 28/08/2012</v>
      </c>
    </row>
    <row r="20" spans="84:90" ht="23.25">
      <c r="CF20" s="145" t="str">
        <f>$CF$9&amp;$CG$13&amp;$CH$9&amp;CI13&amp;$CJ$9</f>
        <v>ΣΥΝΟΛΙΚΟ ΚΟΣΤΟΣ ΑΓΟΡΑΣ 184 ΚΟΙΝΩΝ ΠΡΟΪΟΝΤΩΝ ΑΝΑ ΥΠΕΡΑΓOΡΑ ΑΜΜΟΧΩΣΤΟΥ 28/08/2012</v>
      </c>
      <c r="CL20" s="145" t="str">
        <f>$CL$9&amp;$CM$13&amp;$CN$9&amp;CO13&amp;$CP$9</f>
        <v>ΔΕΙΚΤΗΣ ΤΙΜΩΝ ΥΠΕΡΑΓΟΡΩΝ  ΓΙΑ 184 ΚΟΙΝΑ ΠΡΟΪΟΝΤΑ _ΑΜΜΟΧΩΣΤΟΣ  28/08/2012</v>
      </c>
    </row>
    <row r="21" ht="23.25">
      <c r="CF21" s="145"/>
    </row>
    <row r="22" ht="23.25">
      <c r="CF22" s="145"/>
    </row>
    <row r="23" ht="15">
      <c r="AC23" s="146"/>
    </row>
    <row r="24" ht="15">
      <c r="AC24" s="146"/>
    </row>
    <row r="25" ht="15">
      <c r="AC25" s="146"/>
    </row>
    <row r="26" ht="15">
      <c r="AC26" s="146"/>
    </row>
    <row r="27" ht="15">
      <c r="AC27" s="146"/>
    </row>
    <row r="28" ht="15">
      <c r="AC28" s="146"/>
    </row>
    <row r="29" ht="15">
      <c r="AC29" s="146"/>
    </row>
    <row r="30" ht="15">
      <c r="AC30" s="146"/>
    </row>
    <row r="31" ht="15">
      <c r="AC31" s="146"/>
    </row>
    <row r="32" ht="15">
      <c r="AC32" s="146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8" t="s">
        <v>68</v>
      </c>
      <c r="C123" s="298"/>
      <c r="D123" s="298"/>
    </row>
    <row r="124" spans="2:3" ht="36" customHeight="1" thickBot="1">
      <c r="B124" s="147" t="s">
        <v>14</v>
      </c>
      <c r="C124" s="148" t="str">
        <f>C4</f>
        <v>28/08/2012</v>
      </c>
    </row>
    <row r="125" spans="2:4" ht="47.25" customHeight="1" thickBot="1">
      <c r="B125" s="149" t="s">
        <v>60</v>
      </c>
      <c r="C125" s="150">
        <v>190</v>
      </c>
      <c r="D125" s="151" t="s">
        <v>61</v>
      </c>
    </row>
    <row r="126" spans="2:4" ht="59.25" customHeight="1" thickBot="1">
      <c r="B126" s="152" t="s">
        <v>0</v>
      </c>
      <c r="C126" s="153" t="s">
        <v>2</v>
      </c>
      <c r="D126" s="154" t="s">
        <v>1</v>
      </c>
    </row>
    <row r="127" spans="2:4" ht="47.25" customHeight="1">
      <c r="B127" s="155" t="s">
        <v>107</v>
      </c>
      <c r="C127" s="156">
        <v>509.19064345930286</v>
      </c>
      <c r="D127" s="157">
        <v>100</v>
      </c>
    </row>
    <row r="128" spans="2:4" ht="47.25" customHeight="1">
      <c r="B128" s="158" t="s">
        <v>108</v>
      </c>
      <c r="C128" s="159">
        <v>533.1300000000001</v>
      </c>
      <c r="D128" s="160">
        <v>104.7014525597053</v>
      </c>
    </row>
    <row r="129" spans="2:4" ht="47.25" customHeight="1">
      <c r="B129" s="161" t="s">
        <v>109</v>
      </c>
      <c r="C129" s="162">
        <v>561.4200000000001</v>
      </c>
      <c r="D129" s="163">
        <v>110.25732841158768</v>
      </c>
    </row>
    <row r="130" spans="2:4" ht="47.25" customHeight="1">
      <c r="B130" s="164" t="s">
        <v>110</v>
      </c>
      <c r="C130" s="165">
        <v>561.8299999999999</v>
      </c>
      <c r="D130" s="166">
        <v>110.33784835147</v>
      </c>
    </row>
    <row r="131" spans="2:4" ht="47.25" customHeight="1">
      <c r="B131" s="164" t="s">
        <v>111</v>
      </c>
      <c r="C131" s="165">
        <v>565.4800000000002</v>
      </c>
      <c r="D131" s="166">
        <v>111.05467220652028</v>
      </c>
    </row>
    <row r="132" spans="2:4" ht="47.25" customHeight="1">
      <c r="B132" s="164" t="s">
        <v>112</v>
      </c>
      <c r="C132" s="165">
        <v>596.6400000000002</v>
      </c>
      <c r="D132" s="166">
        <v>117.17418763757915</v>
      </c>
    </row>
    <row r="133" spans="2:4" ht="47.25" customHeight="1" thickBot="1">
      <c r="B133" s="167"/>
      <c r="C133" s="168">
        <f>IF(AND(C127="",C128="",C129="",C130="",C131="",C132=""),"",IF(AND(C127&lt;=C128,C128&lt;=C129,C129&lt;=C130,C130&lt;=C131,C131&lt;=C132),"","ΠΡΟΣΟΧΗ ΤΑΞΙΝΟΜΗΣΗ"))</f>
      </c>
      <c r="D133" s="269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49" t="s">
        <v>62</v>
      </c>
      <c r="C134" s="150">
        <v>166</v>
      </c>
      <c r="D134" s="151" t="s">
        <v>61</v>
      </c>
    </row>
    <row r="135" spans="2:4" ht="59.25" customHeight="1" thickBot="1">
      <c r="B135" s="169" t="s">
        <v>0</v>
      </c>
      <c r="C135" s="153" t="s">
        <v>2</v>
      </c>
      <c r="D135" s="170" t="s">
        <v>1</v>
      </c>
    </row>
    <row r="136" spans="2:4" ht="47.25" customHeight="1">
      <c r="B136" s="155" t="s">
        <v>116</v>
      </c>
      <c r="C136" s="156">
        <v>492.64999999999975</v>
      </c>
      <c r="D136" s="157">
        <v>100</v>
      </c>
    </row>
    <row r="137" spans="2:4" ht="47.25" customHeight="1">
      <c r="B137" s="158" t="s">
        <v>117</v>
      </c>
      <c r="C137" s="159">
        <v>513.3799999999999</v>
      </c>
      <c r="D137" s="160">
        <v>104.20785547548972</v>
      </c>
    </row>
    <row r="138" spans="2:4" ht="47.25" customHeight="1">
      <c r="B138" s="158" t="s">
        <v>118</v>
      </c>
      <c r="C138" s="159">
        <v>515.7999999999998</v>
      </c>
      <c r="D138" s="160">
        <v>104.69907642342436</v>
      </c>
    </row>
    <row r="139" spans="2:4" ht="47.25" customHeight="1">
      <c r="B139" s="164" t="s">
        <v>119</v>
      </c>
      <c r="C139" s="165">
        <v>535.01</v>
      </c>
      <c r="D139" s="166">
        <v>108.59839642748408</v>
      </c>
    </row>
    <row r="140" spans="2:4" ht="47.25" customHeight="1">
      <c r="B140" s="164" t="s">
        <v>120</v>
      </c>
      <c r="C140" s="165">
        <v>539.49</v>
      </c>
      <c r="D140" s="166">
        <v>109.50776413275149</v>
      </c>
    </row>
    <row r="141" spans="2:4" ht="47.25" customHeight="1" thickBot="1">
      <c r="B141" s="171" t="s">
        <v>121</v>
      </c>
      <c r="C141" s="172">
        <v>543.1399999999999</v>
      </c>
      <c r="D141" s="173">
        <v>110.2486552319091</v>
      </c>
    </row>
    <row r="142" spans="2:4" ht="47.25" customHeight="1" thickBot="1">
      <c r="B142" s="270"/>
      <c r="C142" s="168">
        <f>IF(AND(C136="",C137="",C138="",C139="",C140="",C141=""),"",IF(AND(C136&lt;=C137,C137&lt;=C138,C138&lt;=C139,C139&lt;=C140,C140&lt;=C141),"","ΠΡΟΣΟΧΗ ΤΑΞΙΝΟΜΗΣΗ"))</f>
      </c>
      <c r="D142" s="269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49" t="s">
        <v>63</v>
      </c>
      <c r="C143" s="150">
        <v>160</v>
      </c>
      <c r="D143" s="151" t="s">
        <v>61</v>
      </c>
    </row>
    <row r="144" spans="2:4" ht="59.25" customHeight="1" thickBot="1">
      <c r="B144" s="169" t="s">
        <v>0</v>
      </c>
      <c r="C144" s="174" t="s">
        <v>2</v>
      </c>
      <c r="D144" s="170" t="s">
        <v>1</v>
      </c>
    </row>
    <row r="145" spans="2:4" ht="47.25" customHeight="1">
      <c r="B145" s="161" t="s">
        <v>126</v>
      </c>
      <c r="C145" s="162">
        <v>468.55000000000007</v>
      </c>
      <c r="D145" s="163">
        <v>100</v>
      </c>
    </row>
    <row r="146" spans="2:4" ht="47.25" customHeight="1">
      <c r="B146" s="158" t="s">
        <v>41</v>
      </c>
      <c r="C146" s="159">
        <v>486.4200000000001</v>
      </c>
      <c r="D146" s="160">
        <v>103.81389392807598</v>
      </c>
    </row>
    <row r="147" spans="2:4" ht="47.25" customHeight="1">
      <c r="B147" s="158" t="s">
        <v>39</v>
      </c>
      <c r="C147" s="159">
        <v>497.83000000000004</v>
      </c>
      <c r="D147" s="160">
        <v>106.24906626827446</v>
      </c>
    </row>
    <row r="148" spans="2:4" ht="47.25" customHeight="1">
      <c r="B148" s="175" t="s">
        <v>40</v>
      </c>
      <c r="C148" s="176">
        <v>506.56999999999994</v>
      </c>
      <c r="D148" s="177">
        <v>108.1143954754028</v>
      </c>
    </row>
    <row r="149" spans="2:4" ht="47.25" customHeight="1">
      <c r="B149" s="290" t="s">
        <v>38</v>
      </c>
      <c r="C149" s="178">
        <v>521.5899999999999</v>
      </c>
      <c r="D149" s="179">
        <v>111.32002987941519</v>
      </c>
    </row>
    <row r="150" spans="2:4" ht="47.25" customHeight="1" thickBot="1">
      <c r="B150" s="180"/>
      <c r="C150" s="285"/>
      <c r="D150" s="181"/>
    </row>
    <row r="151" spans="2:4" ht="47.25" customHeight="1" thickBot="1">
      <c r="B151" s="270"/>
      <c r="C151" s="168">
        <f>IF(AND(C145="",C146="",C147="",C148="",C149="",C150=""),"",IF(AND(C145&lt;=C146,C146&lt;=C147,C147&lt;=C148,C148&lt;=C149),"","ΠΡΟΣΟΧΗ ΤΑΞΙΝΟΜΗΣΗ"))</f>
      </c>
      <c r="D151" s="269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49" t="s">
        <v>64</v>
      </c>
      <c r="C152" s="150">
        <v>120</v>
      </c>
      <c r="D152" s="151" t="s">
        <v>61</v>
      </c>
    </row>
    <row r="153" spans="2:4" ht="59.25" customHeight="1" thickBot="1">
      <c r="B153" s="152" t="s">
        <v>0</v>
      </c>
      <c r="C153" s="153" t="s">
        <v>2</v>
      </c>
      <c r="D153" s="154" t="s">
        <v>1</v>
      </c>
    </row>
    <row r="154" spans="2:4" ht="47.25" customHeight="1">
      <c r="B154" s="182" t="s">
        <v>128</v>
      </c>
      <c r="C154" s="156">
        <v>429.57</v>
      </c>
      <c r="D154" s="157">
        <v>100</v>
      </c>
    </row>
    <row r="155" spans="2:4" ht="47.25" customHeight="1">
      <c r="B155" s="158" t="s">
        <v>129</v>
      </c>
      <c r="C155" s="159">
        <v>453.1000000000001</v>
      </c>
      <c r="D155" s="160">
        <v>105.47757059384968</v>
      </c>
    </row>
    <row r="156" spans="2:4" ht="47.25" customHeight="1">
      <c r="B156" s="158" t="s">
        <v>130</v>
      </c>
      <c r="C156" s="159">
        <v>453.8799999999999</v>
      </c>
      <c r="D156" s="160">
        <v>105.6591475196126</v>
      </c>
    </row>
    <row r="157" spans="2:4" ht="47.25" customHeight="1">
      <c r="B157" s="164" t="s">
        <v>131</v>
      </c>
      <c r="C157" s="165">
        <v>471.27000000000004</v>
      </c>
      <c r="D157" s="166">
        <v>109.70738180040507</v>
      </c>
    </row>
    <row r="158" spans="2:4" ht="47.25" customHeight="1">
      <c r="B158" s="266" t="s">
        <v>132</v>
      </c>
      <c r="C158" s="267">
        <v>479.20999999999987</v>
      </c>
      <c r="D158" s="268">
        <v>111.5557417882999</v>
      </c>
    </row>
    <row r="159" spans="2:4" ht="47.25" customHeight="1" thickBot="1">
      <c r="B159" s="171"/>
      <c r="C159" s="172"/>
      <c r="D159" s="173"/>
    </row>
    <row r="160" spans="2:4" ht="47.25" customHeight="1" thickBot="1">
      <c r="B160" s="270"/>
      <c r="C160" s="168">
        <f>IF(AND(C154="",C155="",C156="",C157="",C159=""),"",IF(AND(C154&lt;=C155,C155&lt;=C156,C156&lt;=C157),"","ΠΡΟΣΟΧΗ ΤΑΞΙΝΟΜΗΣΗ"))</f>
      </c>
      <c r="D160" s="269">
        <f>IF(AND(D154="",D155="",D156="",D157="",D159=""),"",IF(AND(D154&lt;=D155,D155&lt;=D156,D156&lt;=D157),"","ΠΡΟΣΟΧΗ ΤΑΞΙΝΟΜΗΣΗ"))</f>
      </c>
    </row>
    <row r="161" spans="2:4" ht="47.25" customHeight="1" thickBot="1">
      <c r="B161" s="149" t="s">
        <v>65</v>
      </c>
      <c r="C161" s="150">
        <v>184</v>
      </c>
      <c r="D161" s="183" t="s">
        <v>61</v>
      </c>
    </row>
    <row r="162" spans="2:4" ht="59.25" customHeight="1" thickBot="1">
      <c r="B162" s="152" t="s">
        <v>0</v>
      </c>
      <c r="C162" s="153" t="s">
        <v>2</v>
      </c>
      <c r="D162" s="154" t="s">
        <v>1</v>
      </c>
    </row>
    <row r="163" spans="2:4" ht="47.25" customHeight="1">
      <c r="B163" s="155" t="s">
        <v>83</v>
      </c>
      <c r="C163" s="156">
        <v>545.6300000000003</v>
      </c>
      <c r="D163" s="157">
        <v>100</v>
      </c>
    </row>
    <row r="164" spans="2:4" ht="47.25" customHeight="1">
      <c r="B164" s="158" t="s">
        <v>84</v>
      </c>
      <c r="C164" s="159">
        <v>554.6700000000002</v>
      </c>
      <c r="D164" s="160">
        <v>101.65680039587264</v>
      </c>
    </row>
    <row r="165" spans="2:4" ht="47.25" customHeight="1" thickBot="1">
      <c r="B165" s="184" t="s">
        <v>85</v>
      </c>
      <c r="C165" s="185">
        <v>577.5699999999998</v>
      </c>
      <c r="D165" s="186">
        <v>105.85378369957654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2" zoomScaleNormal="42" zoomScaleSheetLayoutView="70" workbookViewId="0" topLeftCell="A1">
      <pane ySplit="3" topLeftCell="A4" activePane="bottomLeft" state="frozen"/>
      <selection pane="topLeft" activeCell="A1" sqref="A1"/>
      <selection pane="bottomLeft" activeCell="I165" sqref="I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7" customFormat="1" ht="50.25" customHeight="1" thickBot="1">
      <c r="A2" s="300" t="s">
        <v>73</v>
      </c>
      <c r="B2" s="301"/>
      <c r="C2" s="301"/>
      <c r="D2" s="301"/>
      <c r="E2" s="301"/>
      <c r="F2" s="301"/>
      <c r="G2" s="301"/>
      <c r="H2" s="301"/>
      <c r="I2" s="302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Y2" s="189"/>
    </row>
    <row r="3" spans="2:5" ht="30" customHeight="1">
      <c r="B3" s="303" t="s">
        <v>5</v>
      </c>
      <c r="C3" s="303"/>
      <c r="D3" s="303"/>
      <c r="E3" s="240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_28/08/2012</v>
      </c>
      <c r="CB8" s="14" t="s">
        <v>9</v>
      </c>
      <c r="CC8" s="14" t="s">
        <v>8</v>
      </c>
      <c r="CD8" s="14" t="str">
        <f>BY8</f>
        <v>_28/08/2012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ΛΕΥΚΩΣΙΑ_28/08/2012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ΛΕΜΕΣΟΣ_28/08/2012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ΛΑΡΝΑΚΑ_28/08/2012</v>
      </c>
      <c r="BY17" s="14"/>
    </row>
    <row r="18" ht="18.75">
      <c r="BW18" s="16" t="str">
        <f>BW8&amp;BX11&amp;BY8</f>
        <v>ΑΡΙΘΜΟΣ ΠΡΟÏΟΝΤΩΝ ΠΟΥ ΕΙΝΑΙ ΦΘΗΝΟΤΕΡΗ Η ΥΠΕΡΑΓΟΡΑ ΠΑΦΟΣ_28/08/2012</v>
      </c>
    </row>
    <row r="19" ht="18.75">
      <c r="BW19" s="16" t="str">
        <f>BW8&amp;BX12&amp;BY8</f>
        <v>ΑΡΙΘΜΟΣ ΠΡΟÏΟΝΤΩΝ ΠΟΥ ΕΙΝΑΙ ΦΘΗΝΟΤΕΡΗ Η ΥΠΕΡΑΓΟΡΑ ΑΜΜΟΧΩΣΤΟΣ_28/08/2012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ΛΕΥΚΩΣΙΑ_28/08/2012</v>
      </c>
    </row>
    <row r="25" ht="18.75">
      <c r="BW25" s="16" t="str">
        <f>CB8&amp;CC9&amp;CD8</f>
        <v>ΑΡΙΘΜΟΣ ΚΑΤΗΓΟΡIΩΝ ΠΟΥ ΕΙΝΑΙ ΦΘΗΝΟΤΕΡΗ Η ΥΠΕΡΑΓΟΡΑ  ΛΕΜΕΣΟΣ_28/08/2012</v>
      </c>
    </row>
    <row r="26" ht="18.75">
      <c r="BW26" s="16" t="str">
        <f>CB8&amp;CC10&amp;CD8</f>
        <v>ΑΡΙΘΜΟΣ ΚΑΤΗΓΟΡIΩΝ ΠΟΥ ΕΙΝΑΙ ΦΘΗΝΟΤΕΡΗ Η ΥΠΕΡΑΓΟΡΑ  ΛΑΡΝΑΚΑ_28/08/2012</v>
      </c>
    </row>
    <row r="27" ht="18.75">
      <c r="BW27" s="16" t="str">
        <f>CB8&amp;CC11&amp;CD8</f>
        <v>ΑΡΙΘΜΟΣ ΚΑΤΗΓΟΡIΩΝ ΠΟΥ ΕΙΝΑΙ ΦΘΗΝΟΤΕΡΗ Η ΥΠΕΡΑΓΟΡΑ  ΠΑΦΟΣ_28/08/2012</v>
      </c>
    </row>
    <row r="28" ht="18.75">
      <c r="BW28" s="16" t="str">
        <f>CB8&amp;CC12&amp;CD8</f>
        <v>ΑΡΙΘΜΟΣ ΚΑΤΗΓΟΡIΩΝ ΠΟΥ ΕΙΝΑΙ ΦΘΗΝΟΤΕΡΗ Η ΥΠΕΡΑΓΟΡΑ  ΑΜΜΟΧΩΣΤΟΣ_28/08/2012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28/08/2012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4" t="s">
        <v>69</v>
      </c>
      <c r="C148" s="305"/>
      <c r="D148" s="305"/>
      <c r="E148" s="305"/>
      <c r="F148" s="305"/>
      <c r="G148" s="305"/>
      <c r="H148" s="305"/>
      <c r="I148" s="305"/>
      <c r="J148" s="305"/>
      <c r="K148" s="306"/>
    </row>
    <row r="149" spans="2:11" ht="15.75">
      <c r="B149" s="307" t="s">
        <v>15</v>
      </c>
      <c r="C149" s="308"/>
      <c r="D149" s="309" t="s">
        <v>16</v>
      </c>
      <c r="E149" s="310"/>
      <c r="F149" s="309" t="s">
        <v>17</v>
      </c>
      <c r="G149" s="310"/>
      <c r="H149" s="309" t="s">
        <v>18</v>
      </c>
      <c r="I149" s="310"/>
      <c r="J149" s="311" t="s">
        <v>19</v>
      </c>
      <c r="K149" s="312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107</v>
      </c>
      <c r="C151" s="30">
        <v>101</v>
      </c>
      <c r="D151" s="31" t="s">
        <v>116</v>
      </c>
      <c r="E151" s="32">
        <v>71</v>
      </c>
      <c r="F151" s="31" t="s">
        <v>126</v>
      </c>
      <c r="G151" s="32">
        <v>87</v>
      </c>
      <c r="H151" s="31" t="s">
        <v>128</v>
      </c>
      <c r="I151" s="32">
        <v>86</v>
      </c>
      <c r="J151" s="33" t="s">
        <v>83</v>
      </c>
      <c r="K151" s="34">
        <v>102</v>
      </c>
    </row>
    <row r="152" spans="2:11" ht="66" customHeight="1">
      <c r="B152" s="29" t="s">
        <v>108</v>
      </c>
      <c r="C152" s="30">
        <v>51</v>
      </c>
      <c r="D152" s="31" t="s">
        <v>118</v>
      </c>
      <c r="E152" s="32">
        <v>47</v>
      </c>
      <c r="F152" s="35" t="s">
        <v>39</v>
      </c>
      <c r="G152" s="36">
        <v>43</v>
      </c>
      <c r="H152" s="31" t="s">
        <v>129</v>
      </c>
      <c r="I152" s="32">
        <v>35</v>
      </c>
      <c r="J152" s="37" t="s">
        <v>84</v>
      </c>
      <c r="K152" s="38">
        <v>61</v>
      </c>
    </row>
    <row r="153" spans="2:11" ht="66" customHeight="1">
      <c r="B153" s="29" t="s">
        <v>109</v>
      </c>
      <c r="C153" s="30">
        <v>17</v>
      </c>
      <c r="D153" s="31" t="s">
        <v>117</v>
      </c>
      <c r="E153" s="32">
        <v>33</v>
      </c>
      <c r="F153" s="35" t="s">
        <v>41</v>
      </c>
      <c r="G153" s="36">
        <v>28</v>
      </c>
      <c r="H153" s="31" t="s">
        <v>130</v>
      </c>
      <c r="I153" s="32">
        <v>23</v>
      </c>
      <c r="J153" s="33" t="s">
        <v>85</v>
      </c>
      <c r="K153" s="38">
        <v>37</v>
      </c>
    </row>
    <row r="154" spans="2:11" ht="66" customHeight="1">
      <c r="B154" s="29" t="s">
        <v>110</v>
      </c>
      <c r="C154" s="30">
        <v>17</v>
      </c>
      <c r="D154" s="31" t="s">
        <v>119</v>
      </c>
      <c r="E154" s="32">
        <v>18</v>
      </c>
      <c r="F154" s="35" t="s">
        <v>40</v>
      </c>
      <c r="G154" s="36">
        <v>24</v>
      </c>
      <c r="H154" s="31" t="s">
        <v>131</v>
      </c>
      <c r="I154" s="32">
        <v>22</v>
      </c>
      <c r="J154" s="33"/>
      <c r="K154" s="34"/>
    </row>
    <row r="155" spans="2:11" ht="66" customHeight="1">
      <c r="B155" s="29" t="s">
        <v>111</v>
      </c>
      <c r="C155" s="30">
        <v>14</v>
      </c>
      <c r="D155" s="31" t="s">
        <v>120</v>
      </c>
      <c r="E155" s="32">
        <v>14</v>
      </c>
      <c r="F155" s="35" t="s">
        <v>38</v>
      </c>
      <c r="G155" s="36">
        <v>12</v>
      </c>
      <c r="H155" s="31" t="s">
        <v>132</v>
      </c>
      <c r="I155" s="32">
        <v>3</v>
      </c>
      <c r="J155" s="33"/>
      <c r="K155" s="34"/>
    </row>
    <row r="156" spans="2:11" ht="66" customHeight="1" thickBot="1">
      <c r="B156" s="39" t="s">
        <v>112</v>
      </c>
      <c r="C156" s="40">
        <v>7</v>
      </c>
      <c r="D156" s="41" t="s">
        <v>121</v>
      </c>
      <c r="E156" s="42">
        <v>7</v>
      </c>
      <c r="F156" s="41"/>
      <c r="G156" s="42"/>
      <c r="H156" s="272"/>
      <c r="I156" s="273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4" t="s">
        <v>70</v>
      </c>
      <c r="C158" s="305"/>
      <c r="D158" s="305"/>
      <c r="E158" s="305"/>
      <c r="F158" s="305"/>
      <c r="G158" s="305"/>
      <c r="H158" s="305"/>
      <c r="I158" s="305"/>
      <c r="J158" s="305"/>
      <c r="K158" s="306"/>
    </row>
    <row r="159" spans="2:11" ht="45" customHeight="1">
      <c r="B159" s="313" t="s">
        <v>15</v>
      </c>
      <c r="C159" s="314"/>
      <c r="D159" s="309" t="s">
        <v>16</v>
      </c>
      <c r="E159" s="310"/>
      <c r="F159" s="309" t="s">
        <v>17</v>
      </c>
      <c r="G159" s="310"/>
      <c r="H159" s="309" t="s">
        <v>18</v>
      </c>
      <c r="I159" s="310"/>
      <c r="J159" s="315" t="s">
        <v>19</v>
      </c>
      <c r="K159" s="316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4" t="s">
        <v>80</v>
      </c>
    </row>
    <row r="161" spans="2:11" ht="74.25" customHeight="1">
      <c r="B161" s="51" t="s">
        <v>107</v>
      </c>
      <c r="C161" s="52">
        <v>14</v>
      </c>
      <c r="D161" s="53" t="s">
        <v>116</v>
      </c>
      <c r="E161" s="54">
        <v>11</v>
      </c>
      <c r="F161" s="53" t="s">
        <v>126</v>
      </c>
      <c r="G161" s="54">
        <v>11</v>
      </c>
      <c r="H161" s="53" t="s">
        <v>128</v>
      </c>
      <c r="I161" s="54">
        <v>14</v>
      </c>
      <c r="J161" s="55" t="s">
        <v>83</v>
      </c>
      <c r="K161" s="56">
        <v>14</v>
      </c>
    </row>
    <row r="162" spans="2:11" ht="66" customHeight="1">
      <c r="B162" s="57" t="s">
        <v>108</v>
      </c>
      <c r="C162" s="58">
        <v>4</v>
      </c>
      <c r="D162" s="35" t="s">
        <v>118</v>
      </c>
      <c r="E162" s="36">
        <v>4</v>
      </c>
      <c r="F162" s="35" t="s">
        <v>41</v>
      </c>
      <c r="G162" s="36">
        <v>5</v>
      </c>
      <c r="H162" s="35" t="s">
        <v>129</v>
      </c>
      <c r="I162" s="36">
        <v>4</v>
      </c>
      <c r="J162" s="59" t="s">
        <v>84</v>
      </c>
      <c r="K162" s="38">
        <v>5</v>
      </c>
    </row>
    <row r="163" spans="2:11" ht="66" customHeight="1">
      <c r="B163" s="57" t="s">
        <v>111</v>
      </c>
      <c r="C163" s="58">
        <v>1</v>
      </c>
      <c r="D163" s="35" t="s">
        <v>117</v>
      </c>
      <c r="E163" s="36">
        <v>4</v>
      </c>
      <c r="F163" s="35" t="s">
        <v>39</v>
      </c>
      <c r="G163" s="36">
        <v>1</v>
      </c>
      <c r="H163" s="35" t="s">
        <v>130</v>
      </c>
      <c r="I163" s="36">
        <v>0</v>
      </c>
      <c r="J163" s="59" t="s">
        <v>85</v>
      </c>
      <c r="K163" s="38">
        <v>0</v>
      </c>
    </row>
    <row r="164" spans="2:11" ht="66" customHeight="1">
      <c r="B164" s="57" t="s">
        <v>110</v>
      </c>
      <c r="C164" s="58">
        <v>0</v>
      </c>
      <c r="D164" s="35" t="s">
        <v>119</v>
      </c>
      <c r="E164" s="36">
        <v>1</v>
      </c>
      <c r="F164" s="60" t="s">
        <v>40</v>
      </c>
      <c r="G164" s="61">
        <v>1</v>
      </c>
      <c r="H164" s="35" t="s">
        <v>131</v>
      </c>
      <c r="I164" s="36">
        <v>0</v>
      </c>
      <c r="J164" s="59"/>
      <c r="K164" s="38"/>
    </row>
    <row r="165" spans="2:11" ht="66" customHeight="1">
      <c r="B165" s="57" t="s">
        <v>112</v>
      </c>
      <c r="C165" s="58">
        <v>0</v>
      </c>
      <c r="D165" s="35" t="s">
        <v>121</v>
      </c>
      <c r="E165" s="36">
        <v>0</v>
      </c>
      <c r="F165" s="35" t="s">
        <v>38</v>
      </c>
      <c r="G165" s="36">
        <v>1</v>
      </c>
      <c r="H165" s="35" t="s">
        <v>132</v>
      </c>
      <c r="I165" s="36">
        <v>0</v>
      </c>
      <c r="J165" s="62"/>
      <c r="K165" s="38"/>
    </row>
    <row r="166" spans="2:11" ht="66" customHeight="1" thickBot="1">
      <c r="B166" s="39" t="s">
        <v>109</v>
      </c>
      <c r="C166" s="40">
        <v>0</v>
      </c>
      <c r="D166" s="41" t="s">
        <v>120</v>
      </c>
      <c r="E166" s="42">
        <v>0</v>
      </c>
      <c r="F166" s="41"/>
      <c r="G166" s="42"/>
      <c r="H166" s="272"/>
      <c r="I166" s="42"/>
      <c r="J166" s="63"/>
      <c r="K166" s="44"/>
    </row>
    <row r="167" spans="2:11" ht="66" customHeight="1">
      <c r="B167" s="271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4"/>
  <sheetViews>
    <sheetView showGridLines="0" zoomScale="85" zoomScaleNormal="8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55" sqref="A55:O55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22" t="s">
        <v>74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4"/>
    </row>
    <row r="3" ht="17.25" customHeight="1">
      <c r="B3" s="67" t="s">
        <v>106</v>
      </c>
    </row>
    <row r="4" ht="13.5" thickBot="1"/>
    <row r="5" spans="1:15" ht="16.5" thickBot="1">
      <c r="A5" s="322" t="s">
        <v>113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4"/>
    </row>
    <row r="6" spans="1:15" s="65" customFormat="1" ht="34.5" customHeight="1">
      <c r="A6" s="325" t="s">
        <v>21</v>
      </c>
      <c r="B6" s="326"/>
      <c r="C6" s="331" t="s">
        <v>22</v>
      </c>
      <c r="D6" s="332"/>
      <c r="E6" s="335" t="s">
        <v>23</v>
      </c>
      <c r="F6" s="336"/>
      <c r="G6" s="335" t="s">
        <v>24</v>
      </c>
      <c r="H6" s="336"/>
      <c r="I6" s="335" t="s">
        <v>25</v>
      </c>
      <c r="J6" s="336"/>
      <c r="K6" s="335" t="s">
        <v>26</v>
      </c>
      <c r="L6" s="336"/>
      <c r="M6" s="335" t="s">
        <v>27</v>
      </c>
      <c r="N6" s="342"/>
      <c r="O6" s="339" t="s">
        <v>28</v>
      </c>
    </row>
    <row r="7" spans="1:15" s="65" customFormat="1" ht="34.5" customHeight="1">
      <c r="A7" s="327"/>
      <c r="B7" s="328"/>
      <c r="C7" s="333"/>
      <c r="D7" s="334"/>
      <c r="E7" s="337"/>
      <c r="F7" s="338"/>
      <c r="G7" s="337"/>
      <c r="H7" s="338"/>
      <c r="I7" s="337"/>
      <c r="J7" s="338"/>
      <c r="K7" s="337"/>
      <c r="L7" s="338"/>
      <c r="M7" s="337"/>
      <c r="N7" s="343"/>
      <c r="O7" s="340"/>
    </row>
    <row r="8" spans="1:15" ht="13.5" customHeight="1" thickBot="1">
      <c r="A8" s="329"/>
      <c r="B8" s="330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41"/>
    </row>
    <row r="9" spans="1:15" ht="15">
      <c r="A9" s="72">
        <v>1</v>
      </c>
      <c r="B9" s="73" t="s">
        <v>86</v>
      </c>
      <c r="C9" s="74">
        <v>9.360000000000001</v>
      </c>
      <c r="D9" s="75">
        <v>102.29508196721314</v>
      </c>
      <c r="E9" s="76">
        <v>9.91</v>
      </c>
      <c r="F9" s="75">
        <v>108.30601092896175</v>
      </c>
      <c r="G9" s="74">
        <v>9.65</v>
      </c>
      <c r="H9" s="75">
        <v>105.46448087431695</v>
      </c>
      <c r="I9" s="74">
        <v>9.78</v>
      </c>
      <c r="J9" s="75">
        <v>106.88524590163932</v>
      </c>
      <c r="K9" s="76">
        <v>9.709999999999999</v>
      </c>
      <c r="L9" s="75">
        <v>106.12021857923494</v>
      </c>
      <c r="M9" s="74">
        <v>9.15</v>
      </c>
      <c r="N9" s="75">
        <v>100</v>
      </c>
      <c r="O9" s="77">
        <v>9.15</v>
      </c>
    </row>
    <row r="10" spans="1:15" ht="15">
      <c r="A10" s="78">
        <v>2</v>
      </c>
      <c r="B10" s="79" t="s">
        <v>87</v>
      </c>
      <c r="C10" s="80">
        <v>3.8</v>
      </c>
      <c r="D10" s="81">
        <v>100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4.130000000000001</v>
      </c>
      <c r="N10" s="81">
        <v>108.68421052631581</v>
      </c>
      <c r="O10" s="77">
        <v>3.8</v>
      </c>
    </row>
    <row r="11" spans="1:15" ht="15">
      <c r="A11" s="72">
        <v>3</v>
      </c>
      <c r="B11" s="79" t="s">
        <v>88</v>
      </c>
      <c r="C11" s="80">
        <v>9.020000000000001</v>
      </c>
      <c r="D11" s="81">
        <v>110.53921568627452</v>
      </c>
      <c r="E11" s="82">
        <v>10.45</v>
      </c>
      <c r="F11" s="81">
        <v>128.06372549019608</v>
      </c>
      <c r="G11" s="80">
        <v>10.18</v>
      </c>
      <c r="H11" s="81">
        <v>124.75490196078431</v>
      </c>
      <c r="I11" s="80">
        <v>10.19</v>
      </c>
      <c r="J11" s="81">
        <v>124.87745098039215</v>
      </c>
      <c r="K11" s="82">
        <v>10.309999999999999</v>
      </c>
      <c r="L11" s="81">
        <v>126.34803921568624</v>
      </c>
      <c r="M11" s="80">
        <v>8.16</v>
      </c>
      <c r="N11" s="81">
        <v>100</v>
      </c>
      <c r="O11" s="77">
        <v>8.16</v>
      </c>
    </row>
    <row r="12" spans="1:15" ht="15">
      <c r="A12" s="78">
        <v>4</v>
      </c>
      <c r="B12" s="79" t="s">
        <v>89</v>
      </c>
      <c r="C12" s="80">
        <v>119.03000000000002</v>
      </c>
      <c r="D12" s="81">
        <v>100</v>
      </c>
      <c r="E12" s="82">
        <v>147.21</v>
      </c>
      <c r="F12" s="81">
        <v>123.6747038561707</v>
      </c>
      <c r="G12" s="80">
        <v>137.07999999999996</v>
      </c>
      <c r="H12" s="81">
        <v>115.16424430815755</v>
      </c>
      <c r="I12" s="80">
        <v>133.93</v>
      </c>
      <c r="J12" s="81">
        <v>112.51785264219103</v>
      </c>
      <c r="K12" s="82">
        <v>137.31</v>
      </c>
      <c r="L12" s="81">
        <v>115.35747290599008</v>
      </c>
      <c r="M12" s="80">
        <v>122.78999999999996</v>
      </c>
      <c r="N12" s="81">
        <v>103.15886751239178</v>
      </c>
      <c r="O12" s="77">
        <v>119.03000000000002</v>
      </c>
    </row>
    <row r="13" spans="1:15" ht="15">
      <c r="A13" s="72">
        <v>5</v>
      </c>
      <c r="B13" s="79" t="s">
        <v>90</v>
      </c>
      <c r="C13" s="80">
        <v>18.890000000000004</v>
      </c>
      <c r="D13" s="81">
        <v>115.81851624770083</v>
      </c>
      <c r="E13" s="82">
        <v>21.049999999999997</v>
      </c>
      <c r="F13" s="81">
        <v>129.06192519926424</v>
      </c>
      <c r="G13" s="80">
        <v>19.89</v>
      </c>
      <c r="H13" s="81">
        <v>121.94972409564686</v>
      </c>
      <c r="I13" s="80">
        <v>20.019999999999996</v>
      </c>
      <c r="J13" s="81">
        <v>122.74678111587983</v>
      </c>
      <c r="K13" s="82">
        <v>20.38</v>
      </c>
      <c r="L13" s="81">
        <v>124.95401594114041</v>
      </c>
      <c r="M13" s="80">
        <v>16.31</v>
      </c>
      <c r="N13" s="81">
        <v>100</v>
      </c>
      <c r="O13" s="77">
        <v>16.31</v>
      </c>
    </row>
    <row r="14" spans="1:15" ht="15">
      <c r="A14" s="78">
        <v>6</v>
      </c>
      <c r="B14" s="79" t="s">
        <v>91</v>
      </c>
      <c r="C14" s="80">
        <v>47.74999999999999</v>
      </c>
      <c r="D14" s="81">
        <v>100.4840067340067</v>
      </c>
      <c r="E14" s="82">
        <v>50.92999999999999</v>
      </c>
      <c r="F14" s="81">
        <v>107.17592592592591</v>
      </c>
      <c r="G14" s="80">
        <v>50.58</v>
      </c>
      <c r="H14" s="81">
        <v>106.43939393939392</v>
      </c>
      <c r="I14" s="80">
        <v>49.9</v>
      </c>
      <c r="J14" s="81">
        <v>105.0084175084175</v>
      </c>
      <c r="K14" s="82">
        <v>49.779999999999994</v>
      </c>
      <c r="L14" s="81">
        <v>104.75589225589223</v>
      </c>
      <c r="M14" s="80">
        <v>47.52</v>
      </c>
      <c r="N14" s="81">
        <v>100</v>
      </c>
      <c r="O14" s="77">
        <v>47.52</v>
      </c>
    </row>
    <row r="15" spans="1:15" ht="15">
      <c r="A15" s="72">
        <v>7</v>
      </c>
      <c r="B15" s="79" t="s">
        <v>114</v>
      </c>
      <c r="C15" s="80">
        <v>12.77</v>
      </c>
      <c r="D15" s="81">
        <v>110.94700260642921</v>
      </c>
      <c r="E15" s="82">
        <v>13.1</v>
      </c>
      <c r="F15" s="81">
        <v>113.81407471763684</v>
      </c>
      <c r="G15" s="80">
        <v>12.41</v>
      </c>
      <c r="H15" s="81">
        <v>107.81928757602086</v>
      </c>
      <c r="I15" s="80">
        <v>12.54</v>
      </c>
      <c r="J15" s="81">
        <v>108.94874022589053</v>
      </c>
      <c r="K15" s="82">
        <v>12.850000000000001</v>
      </c>
      <c r="L15" s="81">
        <v>111.64205039096441</v>
      </c>
      <c r="M15" s="80">
        <v>11.509999999999998</v>
      </c>
      <c r="N15" s="81">
        <v>100</v>
      </c>
      <c r="O15" s="77">
        <v>11.509999999999998</v>
      </c>
    </row>
    <row r="16" spans="1:15" ht="15">
      <c r="A16" s="78">
        <v>8</v>
      </c>
      <c r="B16" s="79" t="s">
        <v>92</v>
      </c>
      <c r="C16" s="80">
        <v>23.05</v>
      </c>
      <c r="D16" s="81">
        <v>106.12338858195211</v>
      </c>
      <c r="E16" s="82">
        <v>25.14</v>
      </c>
      <c r="F16" s="81">
        <v>115.74585635359117</v>
      </c>
      <c r="G16" s="80">
        <v>23.159999999999997</v>
      </c>
      <c r="H16" s="81">
        <v>106.62983425414363</v>
      </c>
      <c r="I16" s="80">
        <v>24.72</v>
      </c>
      <c r="J16" s="81">
        <v>113.81215469613257</v>
      </c>
      <c r="K16" s="82">
        <v>24.38</v>
      </c>
      <c r="L16" s="81">
        <v>112.24677716390421</v>
      </c>
      <c r="M16" s="80">
        <v>21.720000000000002</v>
      </c>
      <c r="N16" s="81">
        <v>100</v>
      </c>
      <c r="O16" s="77">
        <v>21.720000000000002</v>
      </c>
    </row>
    <row r="17" spans="1:15" ht="15">
      <c r="A17" s="72">
        <v>9</v>
      </c>
      <c r="B17" s="79" t="s">
        <v>93</v>
      </c>
      <c r="C17" s="80">
        <v>18.919999999999998</v>
      </c>
      <c r="D17" s="81">
        <v>100</v>
      </c>
      <c r="E17" s="82">
        <v>22.08</v>
      </c>
      <c r="F17" s="81">
        <v>116.70190274841438</v>
      </c>
      <c r="G17" s="80">
        <v>21.240000000000002</v>
      </c>
      <c r="H17" s="81">
        <v>112.26215644820299</v>
      </c>
      <c r="I17" s="80">
        <v>19.87</v>
      </c>
      <c r="J17" s="81">
        <v>105.02114164904863</v>
      </c>
      <c r="K17" s="82">
        <v>20.26</v>
      </c>
      <c r="L17" s="81">
        <v>107.08245243128967</v>
      </c>
      <c r="M17" s="80">
        <v>19.439999999999998</v>
      </c>
      <c r="N17" s="81">
        <v>102.74841437632136</v>
      </c>
      <c r="O17" s="77">
        <v>18.919999999999998</v>
      </c>
    </row>
    <row r="18" spans="1:15" ht="15">
      <c r="A18" s="78">
        <v>10</v>
      </c>
      <c r="B18" s="79" t="s">
        <v>115</v>
      </c>
      <c r="C18" s="80">
        <v>30.95</v>
      </c>
      <c r="D18" s="81">
        <v>109.75177304964538</v>
      </c>
      <c r="E18" s="82">
        <v>34.730000000000004</v>
      </c>
      <c r="F18" s="81">
        <v>123.15602836879434</v>
      </c>
      <c r="G18" s="80">
        <v>31.870000000000005</v>
      </c>
      <c r="H18" s="81">
        <v>113.01418439716313</v>
      </c>
      <c r="I18" s="80">
        <v>31.439999999999998</v>
      </c>
      <c r="J18" s="81">
        <v>111.48936170212764</v>
      </c>
      <c r="K18" s="82">
        <v>32.08</v>
      </c>
      <c r="L18" s="81">
        <v>113.75886524822694</v>
      </c>
      <c r="M18" s="80">
        <v>28.200000000000003</v>
      </c>
      <c r="N18" s="81">
        <v>100</v>
      </c>
      <c r="O18" s="77">
        <v>28.200000000000003</v>
      </c>
    </row>
    <row r="19" spans="1:15" ht="15">
      <c r="A19" s="72">
        <v>11</v>
      </c>
      <c r="B19" s="79" t="s">
        <v>95</v>
      </c>
      <c r="C19" s="80">
        <v>30.869999999999997</v>
      </c>
      <c r="D19" s="81">
        <v>107.26198749131339</v>
      </c>
      <c r="E19" s="82">
        <v>33.35</v>
      </c>
      <c r="F19" s="81">
        <v>115.87908269631689</v>
      </c>
      <c r="G19" s="80">
        <v>31.240000000000006</v>
      </c>
      <c r="H19" s="81">
        <v>108.54760250173734</v>
      </c>
      <c r="I19" s="80">
        <v>31.199999999999996</v>
      </c>
      <c r="J19" s="81">
        <v>108.40861709520499</v>
      </c>
      <c r="K19" s="82">
        <v>28.78</v>
      </c>
      <c r="L19" s="81">
        <v>100</v>
      </c>
      <c r="M19" s="80">
        <v>29.51064345930282</v>
      </c>
      <c r="N19" s="81">
        <v>102.53871945553445</v>
      </c>
      <c r="O19" s="77">
        <v>28.78</v>
      </c>
    </row>
    <row r="20" spans="1:15" ht="15">
      <c r="A20" s="78">
        <v>12</v>
      </c>
      <c r="B20" s="79" t="s">
        <v>96</v>
      </c>
      <c r="C20" s="80">
        <v>24.560000000000002</v>
      </c>
      <c r="D20" s="81">
        <v>112.66055045871562</v>
      </c>
      <c r="E20" s="82">
        <v>25.099999999999998</v>
      </c>
      <c r="F20" s="81">
        <v>115.13761467889907</v>
      </c>
      <c r="G20" s="80">
        <v>24.23</v>
      </c>
      <c r="H20" s="81">
        <v>111.14678899082568</v>
      </c>
      <c r="I20" s="80">
        <v>23.740000000000002</v>
      </c>
      <c r="J20" s="81">
        <v>108.89908256880733</v>
      </c>
      <c r="K20" s="82">
        <v>24.64</v>
      </c>
      <c r="L20" s="81">
        <v>113.02752293577983</v>
      </c>
      <c r="M20" s="80">
        <v>21.8</v>
      </c>
      <c r="N20" s="81">
        <v>100</v>
      </c>
      <c r="O20" s="77">
        <v>21.8</v>
      </c>
    </row>
    <row r="21" spans="1:15" ht="15">
      <c r="A21" s="72">
        <v>13</v>
      </c>
      <c r="B21" s="79" t="s">
        <v>98</v>
      </c>
      <c r="C21" s="80">
        <v>15.64</v>
      </c>
      <c r="D21" s="81">
        <v>101.62443144899285</v>
      </c>
      <c r="E21" s="82">
        <v>17.810000000000002</v>
      </c>
      <c r="F21" s="81">
        <v>115.72449642625082</v>
      </c>
      <c r="G21" s="80">
        <v>16.26</v>
      </c>
      <c r="H21" s="81">
        <v>105.65302144249513</v>
      </c>
      <c r="I21" s="80">
        <v>17.26</v>
      </c>
      <c r="J21" s="81">
        <v>112.15074723846654</v>
      </c>
      <c r="K21" s="82">
        <v>16.630000000000003</v>
      </c>
      <c r="L21" s="81">
        <v>108.05717998700457</v>
      </c>
      <c r="M21" s="80">
        <v>15.39</v>
      </c>
      <c r="N21" s="81">
        <v>100</v>
      </c>
      <c r="O21" s="77">
        <v>15.39</v>
      </c>
    </row>
    <row r="22" spans="1:15" ht="15">
      <c r="A22" s="78">
        <v>14</v>
      </c>
      <c r="B22" s="79" t="s">
        <v>99</v>
      </c>
      <c r="C22" s="80">
        <v>29.04</v>
      </c>
      <c r="D22" s="81">
        <v>112.68917345750876</v>
      </c>
      <c r="E22" s="82">
        <v>30.53</v>
      </c>
      <c r="F22" s="81">
        <v>118.4710904152115</v>
      </c>
      <c r="G22" s="80">
        <v>27.93</v>
      </c>
      <c r="H22" s="81">
        <v>108.38183934807917</v>
      </c>
      <c r="I22" s="80">
        <v>28.72</v>
      </c>
      <c r="J22" s="81">
        <v>111.44741948001553</v>
      </c>
      <c r="K22" s="82">
        <v>29.790000000000003</v>
      </c>
      <c r="L22" s="81">
        <v>115.59953434225847</v>
      </c>
      <c r="M22" s="80">
        <v>25.769999999999996</v>
      </c>
      <c r="N22" s="81">
        <v>100</v>
      </c>
      <c r="O22" s="77">
        <v>25.769999999999996</v>
      </c>
    </row>
    <row r="23" spans="1:15" ht="15">
      <c r="A23" s="72">
        <v>15</v>
      </c>
      <c r="B23" s="79" t="s">
        <v>100</v>
      </c>
      <c r="C23" s="80">
        <v>5.1899999999999995</v>
      </c>
      <c r="D23" s="81">
        <v>100</v>
      </c>
      <c r="E23" s="82">
        <v>5.93</v>
      </c>
      <c r="F23" s="81">
        <v>114.25818882466281</v>
      </c>
      <c r="G23" s="80">
        <v>5.93</v>
      </c>
      <c r="H23" s="81">
        <v>114.25818882466281</v>
      </c>
      <c r="I23" s="80">
        <v>5.93</v>
      </c>
      <c r="J23" s="81">
        <v>114.25818882466281</v>
      </c>
      <c r="K23" s="82">
        <v>5.93</v>
      </c>
      <c r="L23" s="81">
        <v>114.25818882466281</v>
      </c>
      <c r="M23" s="80">
        <v>5.36</v>
      </c>
      <c r="N23" s="81">
        <v>103.27552986512525</v>
      </c>
      <c r="O23" s="77">
        <v>5.1899999999999995</v>
      </c>
    </row>
    <row r="24" spans="1:15" ht="15">
      <c r="A24" s="78">
        <v>16</v>
      </c>
      <c r="B24" s="79" t="s">
        <v>101</v>
      </c>
      <c r="C24" s="80">
        <v>4.59</v>
      </c>
      <c r="D24" s="81">
        <v>108.51063829787235</v>
      </c>
      <c r="E24" s="82">
        <v>4.9</v>
      </c>
      <c r="F24" s="81">
        <v>115.83924349881798</v>
      </c>
      <c r="G24" s="80">
        <v>4.99</v>
      </c>
      <c r="H24" s="81">
        <v>117.96690307328608</v>
      </c>
      <c r="I24" s="80">
        <v>4.32</v>
      </c>
      <c r="J24" s="81">
        <v>102.1276595744681</v>
      </c>
      <c r="K24" s="82">
        <v>4.91</v>
      </c>
      <c r="L24" s="81">
        <v>116.07565011820333</v>
      </c>
      <c r="M24" s="80">
        <v>4.2299999999999995</v>
      </c>
      <c r="N24" s="81">
        <v>100</v>
      </c>
      <c r="O24" s="77">
        <v>4.2299999999999995</v>
      </c>
    </row>
    <row r="25" spans="1:15" ht="15">
      <c r="A25" s="72">
        <v>17</v>
      </c>
      <c r="B25" s="79" t="s">
        <v>102</v>
      </c>
      <c r="C25" s="80">
        <v>66.87000000000002</v>
      </c>
      <c r="D25" s="81">
        <v>111.63606010016696</v>
      </c>
      <c r="E25" s="82">
        <v>72.04</v>
      </c>
      <c r="F25" s="81">
        <v>120.26711185308847</v>
      </c>
      <c r="G25" s="80">
        <v>66.16</v>
      </c>
      <c r="H25" s="81">
        <v>110.45075125208679</v>
      </c>
      <c r="I25" s="80">
        <v>67.83</v>
      </c>
      <c r="J25" s="81">
        <v>113.23873121869781</v>
      </c>
      <c r="K25" s="82">
        <v>68.86999999999999</v>
      </c>
      <c r="L25" s="81">
        <v>114.97495826377293</v>
      </c>
      <c r="M25" s="80">
        <v>59.900000000000006</v>
      </c>
      <c r="N25" s="81">
        <v>100</v>
      </c>
      <c r="O25" s="77">
        <v>59.900000000000006</v>
      </c>
    </row>
    <row r="26" spans="1:15" ht="15">
      <c r="A26" s="78">
        <v>18</v>
      </c>
      <c r="B26" s="79" t="s">
        <v>103</v>
      </c>
      <c r="C26" s="80">
        <v>46.56</v>
      </c>
      <c r="D26" s="81">
        <v>108.2287308228731</v>
      </c>
      <c r="E26" s="82">
        <v>50.54</v>
      </c>
      <c r="F26" s="81">
        <v>117.48024174802418</v>
      </c>
      <c r="G26" s="80">
        <v>48.059999999999995</v>
      </c>
      <c r="H26" s="81">
        <v>111.71548117154812</v>
      </c>
      <c r="I26" s="80">
        <v>48.3</v>
      </c>
      <c r="J26" s="81">
        <v>112.27336122733614</v>
      </c>
      <c r="K26" s="82">
        <v>46.87</v>
      </c>
      <c r="L26" s="81">
        <v>108.9493258949326</v>
      </c>
      <c r="M26" s="80">
        <v>43.019999999999996</v>
      </c>
      <c r="N26" s="81">
        <v>100</v>
      </c>
      <c r="O26" s="77">
        <v>43.019999999999996</v>
      </c>
    </row>
    <row r="27" spans="1:15" ht="15.75" thickBot="1">
      <c r="A27" s="72">
        <v>19</v>
      </c>
      <c r="B27" s="83" t="s">
        <v>104</v>
      </c>
      <c r="C27" s="84">
        <v>16.27</v>
      </c>
      <c r="D27" s="85">
        <v>106.47905759162302</v>
      </c>
      <c r="E27" s="86">
        <v>17.319999999999997</v>
      </c>
      <c r="F27" s="85">
        <v>113.3507853403141</v>
      </c>
      <c r="G27" s="84">
        <v>16.74</v>
      </c>
      <c r="H27" s="85">
        <v>109.5549738219895</v>
      </c>
      <c r="I27" s="84">
        <v>17.639999999999997</v>
      </c>
      <c r="J27" s="85">
        <v>115.44502617801045</v>
      </c>
      <c r="K27" s="86">
        <v>17.919999999999998</v>
      </c>
      <c r="L27" s="85">
        <v>117.27748691099474</v>
      </c>
      <c r="M27" s="84">
        <v>15.280000000000001</v>
      </c>
      <c r="N27" s="85">
        <v>100</v>
      </c>
      <c r="O27" s="87">
        <v>15.280000000000001</v>
      </c>
    </row>
    <row r="28" spans="1:15" ht="15">
      <c r="A28" s="252"/>
      <c r="B28" s="253"/>
      <c r="C28" s="254"/>
      <c r="D28" s="255"/>
      <c r="E28" s="255"/>
      <c r="F28" s="255"/>
      <c r="G28" s="254"/>
      <c r="H28" s="255"/>
      <c r="I28" s="254"/>
      <c r="J28" s="255"/>
      <c r="K28" s="255"/>
      <c r="L28" s="255"/>
      <c r="M28" s="254"/>
      <c r="N28" s="255"/>
      <c r="O28" s="256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22" t="s">
        <v>122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4"/>
    </row>
    <row r="31" spans="1:15" ht="12.75">
      <c r="A31" s="325" t="s">
        <v>21</v>
      </c>
      <c r="B31" s="326"/>
      <c r="C31" s="335" t="s">
        <v>31</v>
      </c>
      <c r="D31" s="336"/>
      <c r="E31" s="335" t="s">
        <v>32</v>
      </c>
      <c r="F31" s="336"/>
      <c r="G31" s="335" t="s">
        <v>33</v>
      </c>
      <c r="H31" s="336"/>
      <c r="I31" s="335" t="s">
        <v>34</v>
      </c>
      <c r="J31" s="336"/>
      <c r="K31" s="335" t="s">
        <v>35</v>
      </c>
      <c r="L31" s="336"/>
      <c r="M31" s="335" t="s">
        <v>36</v>
      </c>
      <c r="N31" s="336"/>
      <c r="O31" s="348" t="s">
        <v>28</v>
      </c>
    </row>
    <row r="32" spans="1:15" s="65" customFormat="1" ht="53.25" customHeight="1">
      <c r="A32" s="327"/>
      <c r="B32" s="328"/>
      <c r="C32" s="337"/>
      <c r="D32" s="338"/>
      <c r="E32" s="337"/>
      <c r="F32" s="338"/>
      <c r="G32" s="337"/>
      <c r="H32" s="338"/>
      <c r="I32" s="337"/>
      <c r="J32" s="338"/>
      <c r="K32" s="337"/>
      <c r="L32" s="338"/>
      <c r="M32" s="337"/>
      <c r="N32" s="338"/>
      <c r="O32" s="349"/>
    </row>
    <row r="33" spans="1:15" s="65" customFormat="1" ht="13.5" thickBot="1">
      <c r="A33" s="327"/>
      <c r="B33" s="330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50"/>
    </row>
    <row r="34" spans="1:15" ht="15">
      <c r="A34" s="78">
        <v>1</v>
      </c>
      <c r="B34" s="96" t="s">
        <v>86</v>
      </c>
      <c r="C34" s="97">
        <v>4.54</v>
      </c>
      <c r="D34" s="98">
        <v>100</v>
      </c>
      <c r="E34" s="97">
        <v>4.779999999999999</v>
      </c>
      <c r="F34" s="98">
        <v>105.28634361233478</v>
      </c>
      <c r="G34" s="97">
        <v>4.63</v>
      </c>
      <c r="H34" s="98">
        <v>101.98237885462555</v>
      </c>
      <c r="I34" s="97">
        <v>5.039999999999999</v>
      </c>
      <c r="J34" s="98">
        <v>111.01321585903081</v>
      </c>
      <c r="K34" s="97">
        <v>4.78</v>
      </c>
      <c r="L34" s="98">
        <v>105.2863436123348</v>
      </c>
      <c r="M34" s="97">
        <v>4.77</v>
      </c>
      <c r="N34" s="98">
        <v>105.06607929515417</v>
      </c>
      <c r="O34" s="99">
        <v>4.54</v>
      </c>
    </row>
    <row r="35" spans="1:15" ht="15">
      <c r="A35" s="78">
        <v>2</v>
      </c>
      <c r="B35" s="101" t="s">
        <v>87</v>
      </c>
      <c r="C35" s="102">
        <v>2.77</v>
      </c>
      <c r="D35" s="103">
        <v>100</v>
      </c>
      <c r="E35" s="102">
        <v>3.26</v>
      </c>
      <c r="F35" s="103">
        <v>117.68953068592056</v>
      </c>
      <c r="G35" s="102">
        <v>3.2</v>
      </c>
      <c r="H35" s="103">
        <v>115.52346570397111</v>
      </c>
      <c r="I35" s="102">
        <v>3.13</v>
      </c>
      <c r="J35" s="103">
        <v>112.99638989169674</v>
      </c>
      <c r="K35" s="102">
        <v>3.16</v>
      </c>
      <c r="L35" s="103">
        <v>114.07942238267148</v>
      </c>
      <c r="M35" s="102">
        <v>2.83</v>
      </c>
      <c r="N35" s="103">
        <v>102.16606498194946</v>
      </c>
      <c r="O35" s="104">
        <v>2.77</v>
      </c>
    </row>
    <row r="36" spans="1:15" ht="15">
      <c r="A36" s="78">
        <v>3</v>
      </c>
      <c r="B36" s="101" t="s">
        <v>88</v>
      </c>
      <c r="C36" s="102">
        <v>6.13</v>
      </c>
      <c r="D36" s="103">
        <v>103.5472972972973</v>
      </c>
      <c r="E36" s="102">
        <v>7.430000000000001</v>
      </c>
      <c r="F36" s="103">
        <v>125.50675675675677</v>
      </c>
      <c r="G36" s="102">
        <v>7.209999999999999</v>
      </c>
      <c r="H36" s="103">
        <v>121.79054054054052</v>
      </c>
      <c r="I36" s="102">
        <v>7.38</v>
      </c>
      <c r="J36" s="103">
        <v>124.66216216216218</v>
      </c>
      <c r="K36" s="102">
        <v>5.92</v>
      </c>
      <c r="L36" s="103">
        <v>100</v>
      </c>
      <c r="M36" s="102">
        <v>7.2</v>
      </c>
      <c r="N36" s="103">
        <v>121.62162162162163</v>
      </c>
      <c r="O36" s="104">
        <v>5.92</v>
      </c>
    </row>
    <row r="37" spans="1:15" ht="15">
      <c r="A37" s="78">
        <v>4</v>
      </c>
      <c r="B37" s="101" t="s">
        <v>123</v>
      </c>
      <c r="C37" s="102">
        <v>107.98</v>
      </c>
      <c r="D37" s="103">
        <v>100</v>
      </c>
      <c r="E37" s="102">
        <v>126.31000000000002</v>
      </c>
      <c r="F37" s="103">
        <v>116.97536580848306</v>
      </c>
      <c r="G37" s="102">
        <v>122.33999999999997</v>
      </c>
      <c r="H37" s="103">
        <v>113.29875902944988</v>
      </c>
      <c r="I37" s="102">
        <v>123.91999999999999</v>
      </c>
      <c r="J37" s="103">
        <v>114.76199296165954</v>
      </c>
      <c r="K37" s="102">
        <v>122.01000000000002</v>
      </c>
      <c r="L37" s="103">
        <v>112.9931468790517</v>
      </c>
      <c r="M37" s="102">
        <v>119.23000000000002</v>
      </c>
      <c r="N37" s="103">
        <v>110.41859603630304</v>
      </c>
      <c r="O37" s="104">
        <v>107.98</v>
      </c>
    </row>
    <row r="38" spans="1:15" ht="15">
      <c r="A38" s="78">
        <v>5</v>
      </c>
      <c r="B38" s="101" t="s">
        <v>90</v>
      </c>
      <c r="C38" s="102">
        <v>19.050000000000004</v>
      </c>
      <c r="D38" s="103">
        <v>100</v>
      </c>
      <c r="E38" s="102">
        <v>20.599999999999998</v>
      </c>
      <c r="F38" s="103">
        <v>108.13648293963251</v>
      </c>
      <c r="G38" s="102">
        <v>19.23</v>
      </c>
      <c r="H38" s="103">
        <v>100.94488188976376</v>
      </c>
      <c r="I38" s="102">
        <v>19.83</v>
      </c>
      <c r="J38" s="103">
        <v>104.09448818897636</v>
      </c>
      <c r="K38" s="102">
        <v>20.36</v>
      </c>
      <c r="L38" s="103">
        <v>106.87664041994749</v>
      </c>
      <c r="M38" s="102">
        <v>19.389999999999997</v>
      </c>
      <c r="N38" s="103">
        <v>101.7847769028871</v>
      </c>
      <c r="O38" s="104">
        <v>19.050000000000004</v>
      </c>
    </row>
    <row r="39" spans="1:15" ht="15">
      <c r="A39" s="78">
        <v>6</v>
      </c>
      <c r="B39" s="101" t="s">
        <v>91</v>
      </c>
      <c r="C39" s="102">
        <v>51.69</v>
      </c>
      <c r="D39" s="103">
        <v>100</v>
      </c>
      <c r="E39" s="102">
        <v>56.959999999999994</v>
      </c>
      <c r="F39" s="103">
        <v>110.195395627781</v>
      </c>
      <c r="G39" s="102">
        <v>55.66</v>
      </c>
      <c r="H39" s="103">
        <v>107.68040239891661</v>
      </c>
      <c r="I39" s="102">
        <v>56.12</v>
      </c>
      <c r="J39" s="103">
        <v>108.5703230798994</v>
      </c>
      <c r="K39" s="102">
        <v>56.1</v>
      </c>
      <c r="L39" s="103">
        <v>108.53163087637843</v>
      </c>
      <c r="M39" s="102">
        <v>53.52</v>
      </c>
      <c r="N39" s="103">
        <v>103.54033662217064</v>
      </c>
      <c r="O39" s="104">
        <v>51.69</v>
      </c>
    </row>
    <row r="40" spans="1:15" ht="15">
      <c r="A40" s="78">
        <v>7</v>
      </c>
      <c r="B40" s="101" t="s">
        <v>114</v>
      </c>
      <c r="C40" s="102">
        <v>11.11</v>
      </c>
      <c r="D40" s="103">
        <v>101.55393053016452</v>
      </c>
      <c r="E40" s="102">
        <v>12.170000000000002</v>
      </c>
      <c r="F40" s="103">
        <v>111.24314442413166</v>
      </c>
      <c r="G40" s="102">
        <v>11.43</v>
      </c>
      <c r="H40" s="103">
        <v>104.47897623400367</v>
      </c>
      <c r="I40" s="102">
        <v>12.86</v>
      </c>
      <c r="J40" s="103">
        <v>117.55027422303475</v>
      </c>
      <c r="K40" s="102">
        <v>12.21</v>
      </c>
      <c r="L40" s="103">
        <v>111.60877513711154</v>
      </c>
      <c r="M40" s="102">
        <v>10.94</v>
      </c>
      <c r="N40" s="103">
        <v>100</v>
      </c>
      <c r="O40" s="104">
        <v>10.94</v>
      </c>
    </row>
    <row r="41" spans="1:15" ht="15">
      <c r="A41" s="78">
        <v>8</v>
      </c>
      <c r="B41" s="101" t="s">
        <v>92</v>
      </c>
      <c r="C41" s="102">
        <v>32.7</v>
      </c>
      <c r="D41" s="103">
        <v>100</v>
      </c>
      <c r="E41" s="102">
        <v>35.78999999999999</v>
      </c>
      <c r="F41" s="103">
        <v>109.44954128440362</v>
      </c>
      <c r="G41" s="102">
        <v>34.79</v>
      </c>
      <c r="H41" s="103">
        <v>106.39143730886849</v>
      </c>
      <c r="I41" s="102">
        <v>35.48</v>
      </c>
      <c r="J41" s="103">
        <v>108.50152905198776</v>
      </c>
      <c r="K41" s="102">
        <v>35.92</v>
      </c>
      <c r="L41" s="103">
        <v>109.84709480122324</v>
      </c>
      <c r="M41" s="102">
        <v>34.47</v>
      </c>
      <c r="N41" s="103">
        <v>105.41284403669724</v>
      </c>
      <c r="O41" s="104">
        <v>32.7</v>
      </c>
    </row>
    <row r="42" spans="1:15" ht="15">
      <c r="A42" s="78">
        <v>9</v>
      </c>
      <c r="B42" s="101" t="s">
        <v>124</v>
      </c>
      <c r="C42" s="102">
        <v>16.05</v>
      </c>
      <c r="D42" s="103">
        <v>100</v>
      </c>
      <c r="E42" s="102">
        <v>17.67</v>
      </c>
      <c r="F42" s="103">
        <v>110.09345794392524</v>
      </c>
      <c r="G42" s="102">
        <v>16.150000000000002</v>
      </c>
      <c r="H42" s="103">
        <v>100.62305295950156</v>
      </c>
      <c r="I42" s="102">
        <v>17.759999999999998</v>
      </c>
      <c r="J42" s="103">
        <v>110.65420560747661</v>
      </c>
      <c r="K42" s="102">
        <v>17.150000000000002</v>
      </c>
      <c r="L42" s="103">
        <v>106.85358255451713</v>
      </c>
      <c r="M42" s="102">
        <v>16.43</v>
      </c>
      <c r="N42" s="103">
        <v>102.3676012461059</v>
      </c>
      <c r="O42" s="104">
        <v>16.05</v>
      </c>
    </row>
    <row r="43" spans="1:15" ht="15">
      <c r="A43" s="78">
        <v>10</v>
      </c>
      <c r="B43" s="101" t="s">
        <v>94</v>
      </c>
      <c r="C43" s="102">
        <v>22.93</v>
      </c>
      <c r="D43" s="103">
        <v>100</v>
      </c>
      <c r="E43" s="102">
        <v>27.36</v>
      </c>
      <c r="F43" s="103">
        <v>119.31966855647622</v>
      </c>
      <c r="G43" s="102">
        <v>24.020000000000003</v>
      </c>
      <c r="H43" s="103">
        <v>104.7535979066725</v>
      </c>
      <c r="I43" s="102">
        <v>26.9</v>
      </c>
      <c r="J43" s="103">
        <v>117.3135630178805</v>
      </c>
      <c r="K43" s="102">
        <v>28.34</v>
      </c>
      <c r="L43" s="103">
        <v>123.59354557348452</v>
      </c>
      <c r="M43" s="102">
        <v>24.939999999999998</v>
      </c>
      <c r="N43" s="103">
        <v>108.76580898386392</v>
      </c>
      <c r="O43" s="104">
        <v>22.93</v>
      </c>
    </row>
    <row r="44" spans="1:15" ht="15">
      <c r="A44" s="78">
        <v>11</v>
      </c>
      <c r="B44" s="101" t="s">
        <v>95</v>
      </c>
      <c r="C44" s="102">
        <v>22.61</v>
      </c>
      <c r="D44" s="103">
        <v>106.70127418593678</v>
      </c>
      <c r="E44" s="102">
        <v>23.79</v>
      </c>
      <c r="F44" s="103">
        <v>112.26993865030677</v>
      </c>
      <c r="G44" s="102">
        <v>21.189999999999998</v>
      </c>
      <c r="H44" s="103">
        <v>100</v>
      </c>
      <c r="I44" s="102">
        <v>23.08</v>
      </c>
      <c r="J44" s="103">
        <v>108.91930155733837</v>
      </c>
      <c r="K44" s="102">
        <v>24.929999999999996</v>
      </c>
      <c r="L44" s="103">
        <v>117.64983482774893</v>
      </c>
      <c r="M44" s="102">
        <v>22.619999999999997</v>
      </c>
      <c r="N44" s="103">
        <v>106.74846625766872</v>
      </c>
      <c r="O44" s="104">
        <v>21.189999999999998</v>
      </c>
    </row>
    <row r="45" spans="1:15" ht="15">
      <c r="A45" s="78">
        <v>12</v>
      </c>
      <c r="B45" s="101" t="s">
        <v>96</v>
      </c>
      <c r="C45" s="102">
        <v>19.22</v>
      </c>
      <c r="D45" s="103">
        <v>104.51332245785751</v>
      </c>
      <c r="E45" s="102">
        <v>19.959999999999997</v>
      </c>
      <c r="F45" s="103">
        <v>108.53724850462206</v>
      </c>
      <c r="G45" s="102">
        <v>18.849999999999998</v>
      </c>
      <c r="H45" s="103">
        <v>102.50135943447525</v>
      </c>
      <c r="I45" s="102">
        <v>18.6</v>
      </c>
      <c r="J45" s="103">
        <v>101.14192495921696</v>
      </c>
      <c r="K45" s="102">
        <v>20.38</v>
      </c>
      <c r="L45" s="103">
        <v>110.82109842305601</v>
      </c>
      <c r="M45" s="102">
        <v>18.39</v>
      </c>
      <c r="N45" s="103">
        <v>100</v>
      </c>
      <c r="O45" s="104">
        <v>18.39</v>
      </c>
    </row>
    <row r="46" spans="1:15" ht="15">
      <c r="A46" s="78">
        <v>13</v>
      </c>
      <c r="B46" s="101" t="s">
        <v>97</v>
      </c>
      <c r="C46" s="102">
        <v>1.7</v>
      </c>
      <c r="D46" s="103">
        <v>102.40963855421687</v>
      </c>
      <c r="E46" s="102">
        <v>1.7</v>
      </c>
      <c r="F46" s="103">
        <v>102.40963855421687</v>
      </c>
      <c r="G46" s="102">
        <v>1.66</v>
      </c>
      <c r="H46" s="103">
        <v>100</v>
      </c>
      <c r="I46" s="102">
        <v>1.71</v>
      </c>
      <c r="J46" s="103">
        <v>103.01204819277108</v>
      </c>
      <c r="K46" s="102">
        <v>1.71</v>
      </c>
      <c r="L46" s="103">
        <v>103.01204819277108</v>
      </c>
      <c r="M46" s="102">
        <v>1.7</v>
      </c>
      <c r="N46" s="103">
        <v>102.40963855421687</v>
      </c>
      <c r="O46" s="104">
        <v>1.66</v>
      </c>
    </row>
    <row r="47" spans="1:15" ht="15">
      <c r="A47" s="78">
        <v>14</v>
      </c>
      <c r="B47" s="101" t="s">
        <v>98</v>
      </c>
      <c r="C47" s="102">
        <v>16.86</v>
      </c>
      <c r="D47" s="103">
        <v>106.84410646387835</v>
      </c>
      <c r="E47" s="102">
        <v>18.57</v>
      </c>
      <c r="F47" s="103">
        <v>117.68060836501904</v>
      </c>
      <c r="G47" s="102">
        <v>15.779999999999998</v>
      </c>
      <c r="H47" s="103">
        <v>100</v>
      </c>
      <c r="I47" s="102">
        <v>17.049999999999997</v>
      </c>
      <c r="J47" s="103">
        <v>108.04816223067174</v>
      </c>
      <c r="K47" s="102">
        <v>16.28</v>
      </c>
      <c r="L47" s="103">
        <v>103.16856780735111</v>
      </c>
      <c r="M47" s="102">
        <v>17.76</v>
      </c>
      <c r="N47" s="103">
        <v>112.5475285171103</v>
      </c>
      <c r="O47" s="104">
        <v>15.779999999999998</v>
      </c>
    </row>
    <row r="48" spans="1:15" ht="15">
      <c r="A48" s="78">
        <v>15</v>
      </c>
      <c r="B48" s="101" t="s">
        <v>102</v>
      </c>
      <c r="C48" s="102">
        <v>62.339999999999996</v>
      </c>
      <c r="D48" s="103">
        <v>100.43499275012083</v>
      </c>
      <c r="E48" s="102">
        <v>66.31</v>
      </c>
      <c r="F48" s="103">
        <v>106.83099726115677</v>
      </c>
      <c r="G48" s="102">
        <v>62.07</v>
      </c>
      <c r="H48" s="103">
        <v>100</v>
      </c>
      <c r="I48" s="102">
        <v>69.16999999999999</v>
      </c>
      <c r="J48" s="103">
        <v>111.43869824391814</v>
      </c>
      <c r="K48" s="102">
        <v>66.12</v>
      </c>
      <c r="L48" s="103">
        <v>106.52489125181248</v>
      </c>
      <c r="M48" s="102">
        <v>64.03000000000002</v>
      </c>
      <c r="N48" s="103">
        <v>103.15772514902532</v>
      </c>
      <c r="O48" s="104">
        <v>62.07</v>
      </c>
    </row>
    <row r="49" spans="1:15" ht="15">
      <c r="A49" s="78">
        <v>16</v>
      </c>
      <c r="B49" s="101" t="s">
        <v>99</v>
      </c>
      <c r="C49" s="102">
        <v>19.63</v>
      </c>
      <c r="D49" s="103">
        <v>101.39462809917354</v>
      </c>
      <c r="E49" s="102">
        <v>21.53</v>
      </c>
      <c r="F49" s="103">
        <v>111.20867768595042</v>
      </c>
      <c r="G49" s="102">
        <v>20.279999999999994</v>
      </c>
      <c r="H49" s="103">
        <v>104.75206611570245</v>
      </c>
      <c r="I49" s="102">
        <v>22.05</v>
      </c>
      <c r="J49" s="103">
        <v>113.89462809917357</v>
      </c>
      <c r="K49" s="102">
        <v>22.150000000000006</v>
      </c>
      <c r="L49" s="103">
        <v>114.41115702479343</v>
      </c>
      <c r="M49" s="102">
        <v>19.36</v>
      </c>
      <c r="N49" s="103">
        <v>100</v>
      </c>
      <c r="O49" s="104">
        <v>19.36</v>
      </c>
    </row>
    <row r="50" spans="1:15" ht="15">
      <c r="A50" s="78">
        <v>17</v>
      </c>
      <c r="B50" s="101" t="s">
        <v>125</v>
      </c>
      <c r="C50" s="102">
        <v>2.04</v>
      </c>
      <c r="D50" s="103">
        <v>100</v>
      </c>
      <c r="E50" s="102">
        <v>2.1</v>
      </c>
      <c r="F50" s="103">
        <v>102.94117647058825</v>
      </c>
      <c r="G50" s="102">
        <v>2.1</v>
      </c>
      <c r="H50" s="103">
        <v>102.94117647058825</v>
      </c>
      <c r="I50" s="102">
        <v>2.19</v>
      </c>
      <c r="J50" s="103">
        <v>107.35294117647058</v>
      </c>
      <c r="K50" s="102">
        <v>2.15</v>
      </c>
      <c r="L50" s="103">
        <v>105.3921568627451</v>
      </c>
      <c r="M50" s="102">
        <v>2.1</v>
      </c>
      <c r="N50" s="103">
        <v>102.94117647058825</v>
      </c>
      <c r="O50" s="104">
        <v>2.04</v>
      </c>
    </row>
    <row r="51" spans="1:15" ht="15">
      <c r="A51" s="78">
        <v>18</v>
      </c>
      <c r="B51" s="101" t="s">
        <v>101</v>
      </c>
      <c r="C51" s="102">
        <v>1.4</v>
      </c>
      <c r="D51" s="103">
        <v>100</v>
      </c>
      <c r="E51" s="102">
        <v>1.83</v>
      </c>
      <c r="F51" s="103">
        <v>130.71428571428575</v>
      </c>
      <c r="G51" s="102">
        <v>1.79</v>
      </c>
      <c r="H51" s="103">
        <v>127.85714285714288</v>
      </c>
      <c r="I51" s="102">
        <v>1.89</v>
      </c>
      <c r="J51" s="103">
        <v>135</v>
      </c>
      <c r="K51" s="102">
        <v>1.78</v>
      </c>
      <c r="L51" s="103">
        <v>127.14285714285715</v>
      </c>
      <c r="M51" s="102">
        <v>1.63</v>
      </c>
      <c r="N51" s="103">
        <v>116.42857142857143</v>
      </c>
      <c r="O51" s="104">
        <v>1.4</v>
      </c>
    </row>
    <row r="52" spans="1:15" ht="15">
      <c r="A52" s="78">
        <v>19</v>
      </c>
      <c r="B52" s="101" t="s">
        <v>103</v>
      </c>
      <c r="C52" s="102">
        <v>54.8</v>
      </c>
      <c r="D52" s="103">
        <v>102.39162929745889</v>
      </c>
      <c r="E52" s="102">
        <v>56.9</v>
      </c>
      <c r="F52" s="103">
        <v>106.31539611360239</v>
      </c>
      <c r="G52" s="102">
        <v>55.45999999999999</v>
      </c>
      <c r="H52" s="103">
        <v>103.62481315396113</v>
      </c>
      <c r="I52" s="102">
        <v>56.83</v>
      </c>
      <c r="J52" s="103">
        <v>106.18460388639761</v>
      </c>
      <c r="K52" s="102">
        <v>54.93</v>
      </c>
      <c r="L52" s="103">
        <v>102.63452914798208</v>
      </c>
      <c r="M52" s="102">
        <v>53.519999999999996</v>
      </c>
      <c r="N52" s="103">
        <v>100</v>
      </c>
      <c r="O52" s="104">
        <v>53.519999999999996</v>
      </c>
    </row>
    <row r="53" spans="1:15" ht="15.75" thickBot="1">
      <c r="A53" s="293">
        <v>20</v>
      </c>
      <c r="B53" s="257" t="s">
        <v>104</v>
      </c>
      <c r="C53" s="128">
        <v>17.100000000000005</v>
      </c>
      <c r="D53" s="129">
        <v>100</v>
      </c>
      <c r="E53" s="128">
        <v>18.119999999999997</v>
      </c>
      <c r="F53" s="129">
        <v>105.96491228070171</v>
      </c>
      <c r="G53" s="128">
        <v>17.959999999999994</v>
      </c>
      <c r="H53" s="129">
        <v>105.0292397660818</v>
      </c>
      <c r="I53" s="128">
        <v>18.499999999999996</v>
      </c>
      <c r="J53" s="129">
        <v>108.18713450292393</v>
      </c>
      <c r="K53" s="128">
        <v>18.630000000000003</v>
      </c>
      <c r="L53" s="129">
        <v>108.94736842105262</v>
      </c>
      <c r="M53" s="128">
        <v>18.55</v>
      </c>
      <c r="N53" s="129">
        <v>108.47953216374266</v>
      </c>
      <c r="O53" s="258">
        <v>17.100000000000005</v>
      </c>
    </row>
    <row r="54" spans="1:15" ht="15.75" thickBot="1">
      <c r="A54" s="247"/>
      <c r="B54" s="248"/>
      <c r="C54" s="249"/>
      <c r="D54" s="250"/>
      <c r="E54" s="249"/>
      <c r="F54" s="250"/>
      <c r="G54" s="249"/>
      <c r="H54" s="250"/>
      <c r="I54" s="249"/>
      <c r="J54" s="250"/>
      <c r="K54" s="249"/>
      <c r="L54" s="250"/>
      <c r="M54" s="249"/>
      <c r="N54" s="250"/>
      <c r="O54" s="251"/>
    </row>
    <row r="55" spans="1:15" ht="16.5" thickBot="1">
      <c r="A55" s="322" t="s">
        <v>136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4"/>
    </row>
    <row r="56" spans="1:15" ht="20.25" customHeight="1">
      <c r="A56" s="325" t="s">
        <v>21</v>
      </c>
      <c r="B56" s="351"/>
      <c r="C56" s="344" t="s">
        <v>37</v>
      </c>
      <c r="D56" s="345"/>
      <c r="E56" s="344" t="s">
        <v>38</v>
      </c>
      <c r="F56" s="345"/>
      <c r="G56" s="344" t="s">
        <v>39</v>
      </c>
      <c r="H56" s="345"/>
      <c r="I56" s="369" t="s">
        <v>40</v>
      </c>
      <c r="J56" s="370"/>
      <c r="K56" s="344" t="s">
        <v>41</v>
      </c>
      <c r="L56" s="345"/>
      <c r="M56" s="344" t="s">
        <v>42</v>
      </c>
      <c r="N56" s="345"/>
      <c r="O56" s="317" t="s">
        <v>28</v>
      </c>
    </row>
    <row r="57" spans="1:15" s="65" customFormat="1" ht="55.5" customHeight="1">
      <c r="A57" s="327"/>
      <c r="B57" s="352"/>
      <c r="C57" s="346"/>
      <c r="D57" s="347"/>
      <c r="E57" s="346"/>
      <c r="F57" s="347"/>
      <c r="G57" s="346"/>
      <c r="H57" s="347"/>
      <c r="I57" s="371"/>
      <c r="J57" s="372"/>
      <c r="K57" s="346"/>
      <c r="L57" s="347"/>
      <c r="M57" s="346"/>
      <c r="N57" s="347"/>
      <c r="O57" s="318"/>
    </row>
    <row r="58" spans="1:15" s="65" customFormat="1" ht="13.5" thickBot="1">
      <c r="A58" s="329"/>
      <c r="B58" s="353"/>
      <c r="C58" s="105" t="s">
        <v>29</v>
      </c>
      <c r="D58" s="106" t="s">
        <v>30</v>
      </c>
      <c r="E58" s="105" t="s">
        <v>29</v>
      </c>
      <c r="F58" s="106" t="s">
        <v>30</v>
      </c>
      <c r="G58" s="105" t="s">
        <v>29</v>
      </c>
      <c r="H58" s="106" t="s">
        <v>30</v>
      </c>
      <c r="I58" s="70" t="s">
        <v>29</v>
      </c>
      <c r="J58" s="69" t="s">
        <v>30</v>
      </c>
      <c r="K58" s="105" t="s">
        <v>29</v>
      </c>
      <c r="L58" s="106" t="s">
        <v>30</v>
      </c>
      <c r="M58" s="105" t="s">
        <v>29</v>
      </c>
      <c r="N58" s="106" t="s">
        <v>30</v>
      </c>
      <c r="O58" s="319"/>
    </row>
    <row r="59" spans="1:15" ht="15.75" customHeight="1">
      <c r="A59" s="95">
        <v>1</v>
      </c>
      <c r="B59" s="107" t="s">
        <v>86</v>
      </c>
      <c r="C59" s="108">
        <v>7.18</v>
      </c>
      <c r="D59" s="81">
        <v>100</v>
      </c>
      <c r="E59" s="108">
        <v>7.58</v>
      </c>
      <c r="F59" s="81">
        <v>105.57103064066852</v>
      </c>
      <c r="G59" s="108">
        <v>7.329999999999999</v>
      </c>
      <c r="H59" s="81">
        <v>102.08913649025068</v>
      </c>
      <c r="I59" s="108">
        <v>7.35</v>
      </c>
      <c r="J59" s="81">
        <v>102.36768802228413</v>
      </c>
      <c r="K59" s="108">
        <v>7.449999999999999</v>
      </c>
      <c r="L59" s="81">
        <v>103.76044568245123</v>
      </c>
      <c r="M59" s="260" t="s">
        <v>127</v>
      </c>
      <c r="N59" s="81" t="s">
        <v>127</v>
      </c>
      <c r="O59" s="109">
        <v>7.18</v>
      </c>
    </row>
    <row r="60" spans="1:15" ht="15.75" thickBot="1">
      <c r="A60" s="100">
        <v>2</v>
      </c>
      <c r="B60" s="110" t="s">
        <v>87</v>
      </c>
      <c r="C60" s="80">
        <v>4.720000000000001</v>
      </c>
      <c r="D60" s="111">
        <v>100</v>
      </c>
      <c r="E60" s="80">
        <v>5.95</v>
      </c>
      <c r="F60" s="111">
        <v>126.0593220338983</v>
      </c>
      <c r="G60" s="80">
        <v>5.42</v>
      </c>
      <c r="H60" s="111">
        <v>114.83050847457625</v>
      </c>
      <c r="I60" s="80">
        <v>5.89</v>
      </c>
      <c r="J60" s="111">
        <v>124.7881355932203</v>
      </c>
      <c r="K60" s="80">
        <v>5.46</v>
      </c>
      <c r="L60" s="111">
        <v>115.67796610169489</v>
      </c>
      <c r="M60" s="261" t="s">
        <v>127</v>
      </c>
      <c r="N60" s="111" t="s">
        <v>127</v>
      </c>
      <c r="O60" s="112">
        <v>4.720000000000001</v>
      </c>
    </row>
    <row r="61" spans="1:15" ht="15">
      <c r="A61" s="95">
        <v>3</v>
      </c>
      <c r="B61" s="110" t="s">
        <v>88</v>
      </c>
      <c r="C61" s="80">
        <v>5.13</v>
      </c>
      <c r="D61" s="111">
        <v>100</v>
      </c>
      <c r="E61" s="80">
        <v>6.4</v>
      </c>
      <c r="F61" s="111">
        <v>124.7563352826511</v>
      </c>
      <c r="G61" s="80">
        <v>6.1899999999999995</v>
      </c>
      <c r="H61" s="111">
        <v>120.66276803118907</v>
      </c>
      <c r="I61" s="80">
        <v>6.380000000000001</v>
      </c>
      <c r="J61" s="111">
        <v>124.36647173489281</v>
      </c>
      <c r="K61" s="80">
        <v>6.289999999999999</v>
      </c>
      <c r="L61" s="111">
        <v>122.61208576998048</v>
      </c>
      <c r="M61" s="80" t="s">
        <v>127</v>
      </c>
      <c r="N61" s="111" t="s">
        <v>127</v>
      </c>
      <c r="O61" s="112">
        <v>5.13</v>
      </c>
    </row>
    <row r="62" spans="1:15" ht="15.75" thickBot="1">
      <c r="A62" s="100">
        <v>4</v>
      </c>
      <c r="B62" s="110" t="s">
        <v>89</v>
      </c>
      <c r="C62" s="80">
        <v>134.20000000000005</v>
      </c>
      <c r="D62" s="111">
        <v>100</v>
      </c>
      <c r="E62" s="80">
        <v>157.80999999999997</v>
      </c>
      <c r="F62" s="111">
        <v>117.59314456035762</v>
      </c>
      <c r="G62" s="80">
        <v>152.51999999999998</v>
      </c>
      <c r="H62" s="111">
        <v>113.65126676602083</v>
      </c>
      <c r="I62" s="80">
        <v>153.42</v>
      </c>
      <c r="J62" s="111">
        <v>114.32190760059609</v>
      </c>
      <c r="K62" s="80">
        <v>148.22</v>
      </c>
      <c r="L62" s="111">
        <v>110.44709388971681</v>
      </c>
      <c r="M62" s="80" t="s">
        <v>127</v>
      </c>
      <c r="N62" s="111" t="s">
        <v>127</v>
      </c>
      <c r="O62" s="112">
        <v>134.20000000000005</v>
      </c>
    </row>
    <row r="63" spans="1:15" ht="15">
      <c r="A63" s="95">
        <v>5</v>
      </c>
      <c r="B63" s="110" t="s">
        <v>90</v>
      </c>
      <c r="C63" s="80">
        <v>11.61</v>
      </c>
      <c r="D63" s="111">
        <v>100</v>
      </c>
      <c r="E63" s="80">
        <v>12.02</v>
      </c>
      <c r="F63" s="111">
        <v>103.53143841515934</v>
      </c>
      <c r="G63" s="80">
        <v>11.83</v>
      </c>
      <c r="H63" s="111">
        <v>101.89491817398795</v>
      </c>
      <c r="I63" s="80">
        <v>12.02</v>
      </c>
      <c r="J63" s="111">
        <v>103.53143841515934</v>
      </c>
      <c r="K63" s="80">
        <v>11.889999999999999</v>
      </c>
      <c r="L63" s="111">
        <v>102.41171403962102</v>
      </c>
      <c r="M63" s="80" t="s">
        <v>127</v>
      </c>
      <c r="N63" s="111" t="s">
        <v>127</v>
      </c>
      <c r="O63" s="112">
        <v>11.61</v>
      </c>
    </row>
    <row r="64" spans="1:15" ht="15.75" thickBot="1">
      <c r="A64" s="100">
        <v>6</v>
      </c>
      <c r="B64" s="110" t="s">
        <v>91</v>
      </c>
      <c r="C64" s="80">
        <v>43.779999999999994</v>
      </c>
      <c r="D64" s="111">
        <v>102.8182245185533</v>
      </c>
      <c r="E64" s="80">
        <v>45.61999999999999</v>
      </c>
      <c r="F64" s="111">
        <v>107.13950211366836</v>
      </c>
      <c r="G64" s="80">
        <v>44.88999999999999</v>
      </c>
      <c r="H64" s="111">
        <v>105.42508219821511</v>
      </c>
      <c r="I64" s="80">
        <v>45.15</v>
      </c>
      <c r="J64" s="111">
        <v>106.03569751056834</v>
      </c>
      <c r="K64" s="80">
        <v>42.58</v>
      </c>
      <c r="L64" s="111">
        <v>100</v>
      </c>
      <c r="M64" s="80" t="s">
        <v>127</v>
      </c>
      <c r="N64" s="111" t="s">
        <v>127</v>
      </c>
      <c r="O64" s="112">
        <v>42.58</v>
      </c>
    </row>
    <row r="65" spans="1:15" ht="15">
      <c r="A65" s="95">
        <v>7</v>
      </c>
      <c r="B65" s="110" t="s">
        <v>92</v>
      </c>
      <c r="C65" s="80">
        <v>15.129999999999999</v>
      </c>
      <c r="D65" s="111">
        <v>101.95417789757413</v>
      </c>
      <c r="E65" s="80">
        <v>15.89</v>
      </c>
      <c r="F65" s="111">
        <v>107.07547169811322</v>
      </c>
      <c r="G65" s="80">
        <v>15.98</v>
      </c>
      <c r="H65" s="111">
        <v>107.68194070080864</v>
      </c>
      <c r="I65" s="80">
        <v>15.3</v>
      </c>
      <c r="J65" s="111">
        <v>103.09973045822103</v>
      </c>
      <c r="K65" s="80">
        <v>14.84</v>
      </c>
      <c r="L65" s="111">
        <v>100</v>
      </c>
      <c r="M65" s="80" t="s">
        <v>127</v>
      </c>
      <c r="N65" s="111" t="s">
        <v>127</v>
      </c>
      <c r="O65" s="112">
        <v>14.84</v>
      </c>
    </row>
    <row r="66" spans="1:15" ht="15.75" thickBot="1">
      <c r="A66" s="100">
        <v>8</v>
      </c>
      <c r="B66" s="110" t="s">
        <v>93</v>
      </c>
      <c r="C66" s="80">
        <v>20.080000000000002</v>
      </c>
      <c r="D66" s="111">
        <v>100</v>
      </c>
      <c r="E66" s="80">
        <v>23.06</v>
      </c>
      <c r="F66" s="111">
        <v>114.8406374501992</v>
      </c>
      <c r="G66" s="80">
        <v>20.71</v>
      </c>
      <c r="H66" s="111">
        <v>103.13745019920317</v>
      </c>
      <c r="I66" s="80">
        <v>20.56</v>
      </c>
      <c r="J66" s="111">
        <v>102.39043824701193</v>
      </c>
      <c r="K66" s="80">
        <v>20.65</v>
      </c>
      <c r="L66" s="111">
        <v>102.83864541832668</v>
      </c>
      <c r="M66" s="80" t="s">
        <v>127</v>
      </c>
      <c r="N66" s="111" t="s">
        <v>127</v>
      </c>
      <c r="O66" s="112">
        <v>20.080000000000002</v>
      </c>
    </row>
    <row r="67" spans="1:15" ht="15">
      <c r="A67" s="95">
        <v>9</v>
      </c>
      <c r="B67" s="110" t="s">
        <v>115</v>
      </c>
      <c r="C67" s="80">
        <v>22.990000000000002</v>
      </c>
      <c r="D67" s="111">
        <v>101.50110375275938</v>
      </c>
      <c r="E67" s="80">
        <v>25.100000000000005</v>
      </c>
      <c r="F67" s="111">
        <v>110.81677704194261</v>
      </c>
      <c r="G67" s="80">
        <v>22.650000000000002</v>
      </c>
      <c r="H67" s="111">
        <v>100</v>
      </c>
      <c r="I67" s="80">
        <v>24.880000000000003</v>
      </c>
      <c r="J67" s="111">
        <v>109.84547461368655</v>
      </c>
      <c r="K67" s="80">
        <v>22.91</v>
      </c>
      <c r="L67" s="111">
        <v>101.14790286975716</v>
      </c>
      <c r="M67" s="80" t="s">
        <v>127</v>
      </c>
      <c r="N67" s="111" t="s">
        <v>127</v>
      </c>
      <c r="O67" s="112">
        <v>22.650000000000002</v>
      </c>
    </row>
    <row r="68" spans="1:15" ht="15.75" thickBot="1">
      <c r="A68" s="100">
        <v>10</v>
      </c>
      <c r="B68" s="110" t="s">
        <v>95</v>
      </c>
      <c r="C68" s="80">
        <v>22.85</v>
      </c>
      <c r="D68" s="111">
        <v>111.46341463414635</v>
      </c>
      <c r="E68" s="80">
        <v>24.279999999999998</v>
      </c>
      <c r="F68" s="111">
        <v>118.4390243902439</v>
      </c>
      <c r="G68" s="80">
        <v>21.91</v>
      </c>
      <c r="H68" s="111">
        <v>106.87804878048782</v>
      </c>
      <c r="I68" s="80">
        <v>24.669999999999998</v>
      </c>
      <c r="J68" s="111">
        <v>120.34146341463415</v>
      </c>
      <c r="K68" s="80">
        <v>20.5</v>
      </c>
      <c r="L68" s="111">
        <v>100</v>
      </c>
      <c r="M68" s="80" t="s">
        <v>127</v>
      </c>
      <c r="N68" s="111" t="s">
        <v>127</v>
      </c>
      <c r="O68" s="112">
        <v>20.5</v>
      </c>
    </row>
    <row r="69" spans="1:15" ht="15">
      <c r="A69" s="95">
        <v>11</v>
      </c>
      <c r="B69" s="110" t="s">
        <v>96</v>
      </c>
      <c r="C69" s="80">
        <v>13.990000000000002</v>
      </c>
      <c r="D69" s="111">
        <v>100</v>
      </c>
      <c r="E69" s="80">
        <v>15.7</v>
      </c>
      <c r="F69" s="111">
        <v>112.2230164403145</v>
      </c>
      <c r="G69" s="80">
        <v>14.09</v>
      </c>
      <c r="H69" s="111">
        <v>100.7147962830593</v>
      </c>
      <c r="I69" s="80">
        <v>14.71</v>
      </c>
      <c r="J69" s="111">
        <v>105.14653323802716</v>
      </c>
      <c r="K69" s="80">
        <v>14.099999999999998</v>
      </c>
      <c r="L69" s="111">
        <v>100.78627591136524</v>
      </c>
      <c r="M69" s="80" t="s">
        <v>127</v>
      </c>
      <c r="N69" s="111" t="s">
        <v>127</v>
      </c>
      <c r="O69" s="112">
        <v>13.990000000000002</v>
      </c>
    </row>
    <row r="70" spans="1:15" ht="15.75" thickBot="1">
      <c r="A70" s="100">
        <v>12</v>
      </c>
      <c r="B70" s="110" t="s">
        <v>97</v>
      </c>
      <c r="C70" s="80">
        <v>7.93</v>
      </c>
      <c r="D70" s="111">
        <v>105.31208499335989</v>
      </c>
      <c r="E70" s="80">
        <v>7.53</v>
      </c>
      <c r="F70" s="111">
        <v>100</v>
      </c>
      <c r="G70" s="80">
        <v>8.459999999999999</v>
      </c>
      <c r="H70" s="111">
        <v>112.35059760956175</v>
      </c>
      <c r="I70" s="80">
        <v>8.47</v>
      </c>
      <c r="J70" s="111">
        <v>112.48339973439576</v>
      </c>
      <c r="K70" s="80">
        <v>8.48</v>
      </c>
      <c r="L70" s="111">
        <v>112.61620185922976</v>
      </c>
      <c r="M70" s="80" t="s">
        <v>127</v>
      </c>
      <c r="N70" s="111" t="s">
        <v>127</v>
      </c>
      <c r="O70" s="112">
        <v>7.53</v>
      </c>
    </row>
    <row r="71" spans="1:15" ht="15">
      <c r="A71" s="95">
        <v>13</v>
      </c>
      <c r="B71" s="110" t="s">
        <v>98</v>
      </c>
      <c r="C71" s="80">
        <v>11.870000000000001</v>
      </c>
      <c r="D71" s="111">
        <v>106.84068406840686</v>
      </c>
      <c r="E71" s="80">
        <v>12.700000000000001</v>
      </c>
      <c r="F71" s="111">
        <v>114.31143114311433</v>
      </c>
      <c r="G71" s="80">
        <v>11.86</v>
      </c>
      <c r="H71" s="111">
        <v>106.75067506750675</v>
      </c>
      <c r="I71" s="80">
        <v>11.11</v>
      </c>
      <c r="J71" s="111">
        <v>100</v>
      </c>
      <c r="K71" s="80">
        <v>12.75</v>
      </c>
      <c r="L71" s="111">
        <v>114.76147614761476</v>
      </c>
      <c r="M71" s="80" t="s">
        <v>127</v>
      </c>
      <c r="N71" s="111" t="s">
        <v>127</v>
      </c>
      <c r="O71" s="112">
        <v>11.11</v>
      </c>
    </row>
    <row r="72" spans="1:15" ht="15.75" thickBot="1">
      <c r="A72" s="100">
        <v>14</v>
      </c>
      <c r="B72" s="110" t="s">
        <v>102</v>
      </c>
      <c r="C72" s="80">
        <v>76.36000000000001</v>
      </c>
      <c r="D72" s="111">
        <v>100.34165571616298</v>
      </c>
      <c r="E72" s="80">
        <v>83.44000000000001</v>
      </c>
      <c r="F72" s="111">
        <v>109.6452036793693</v>
      </c>
      <c r="G72" s="80">
        <v>78.00000000000001</v>
      </c>
      <c r="H72" s="111">
        <v>102.4967148488831</v>
      </c>
      <c r="I72" s="80">
        <v>79.78999999999999</v>
      </c>
      <c r="J72" s="111">
        <v>104.84888304862025</v>
      </c>
      <c r="K72" s="80">
        <v>76.09999999999998</v>
      </c>
      <c r="L72" s="111">
        <v>100</v>
      </c>
      <c r="M72" s="80" t="s">
        <v>127</v>
      </c>
      <c r="N72" s="111" t="s">
        <v>127</v>
      </c>
      <c r="O72" s="112">
        <v>76.09999999999998</v>
      </c>
    </row>
    <row r="73" spans="1:15" ht="15">
      <c r="A73" s="95">
        <v>15</v>
      </c>
      <c r="B73" s="110" t="s">
        <v>99</v>
      </c>
      <c r="C73" s="80">
        <v>20.869999999999997</v>
      </c>
      <c r="D73" s="111">
        <v>100</v>
      </c>
      <c r="E73" s="80">
        <v>23.14</v>
      </c>
      <c r="F73" s="111">
        <v>110.87685673215144</v>
      </c>
      <c r="G73" s="80">
        <v>21.849999999999998</v>
      </c>
      <c r="H73" s="111">
        <v>104.6957355055103</v>
      </c>
      <c r="I73" s="80">
        <v>23.47</v>
      </c>
      <c r="J73" s="111">
        <v>112.45807379012938</v>
      </c>
      <c r="K73" s="80">
        <v>22.39</v>
      </c>
      <c r="L73" s="111">
        <v>107.28318160038334</v>
      </c>
      <c r="M73" s="80" t="s">
        <v>127</v>
      </c>
      <c r="N73" s="111" t="s">
        <v>127</v>
      </c>
      <c r="O73" s="112">
        <v>20.869999999999997</v>
      </c>
    </row>
    <row r="74" spans="1:15" ht="15.75" thickBot="1">
      <c r="A74" s="100">
        <v>16</v>
      </c>
      <c r="B74" s="110" t="s">
        <v>100</v>
      </c>
      <c r="C74" s="80">
        <v>5.55</v>
      </c>
      <c r="D74" s="111">
        <v>100</v>
      </c>
      <c r="E74" s="80">
        <v>5.93</v>
      </c>
      <c r="F74" s="111">
        <v>106.84684684684684</v>
      </c>
      <c r="G74" s="80">
        <v>5.93</v>
      </c>
      <c r="H74" s="111">
        <v>106.84684684684684</v>
      </c>
      <c r="I74" s="80">
        <v>5.95</v>
      </c>
      <c r="J74" s="111">
        <v>107.20720720720722</v>
      </c>
      <c r="K74" s="80">
        <v>5.93</v>
      </c>
      <c r="L74" s="111">
        <v>106.84684684684684</v>
      </c>
      <c r="M74" s="80" t="s">
        <v>127</v>
      </c>
      <c r="N74" s="111" t="s">
        <v>127</v>
      </c>
      <c r="O74" s="112">
        <v>5.55</v>
      </c>
    </row>
    <row r="75" spans="1:15" ht="15">
      <c r="A75" s="95">
        <v>17</v>
      </c>
      <c r="B75" s="110" t="s">
        <v>101</v>
      </c>
      <c r="C75" s="80">
        <v>0.87</v>
      </c>
      <c r="D75" s="111">
        <v>100</v>
      </c>
      <c r="E75" s="80">
        <v>1.02</v>
      </c>
      <c r="F75" s="111">
        <v>117.24137931034484</v>
      </c>
      <c r="G75" s="80">
        <v>1.02</v>
      </c>
      <c r="H75" s="111">
        <v>117.24137931034484</v>
      </c>
      <c r="I75" s="80">
        <v>1.02</v>
      </c>
      <c r="J75" s="111">
        <v>117.24137931034484</v>
      </c>
      <c r="K75" s="80">
        <v>1.02</v>
      </c>
      <c r="L75" s="111">
        <v>117.24137931034484</v>
      </c>
      <c r="M75" s="80" t="s">
        <v>127</v>
      </c>
      <c r="N75" s="111" t="s">
        <v>127</v>
      </c>
      <c r="O75" s="112">
        <v>0.87</v>
      </c>
    </row>
    <row r="76" spans="1:15" ht="15.75" thickBot="1">
      <c r="A76" s="100">
        <v>18</v>
      </c>
      <c r="B76" s="110" t="s">
        <v>103</v>
      </c>
      <c r="C76" s="80">
        <v>25.69</v>
      </c>
      <c r="D76" s="111">
        <v>101.38121546961327</v>
      </c>
      <c r="E76" s="80">
        <v>28.91</v>
      </c>
      <c r="F76" s="111">
        <v>114.08839779005524</v>
      </c>
      <c r="G76" s="80">
        <v>28.52</v>
      </c>
      <c r="H76" s="111">
        <v>112.54932912391476</v>
      </c>
      <c r="I76" s="80">
        <v>27.29</v>
      </c>
      <c r="J76" s="111">
        <v>107.69534333070246</v>
      </c>
      <c r="K76" s="80">
        <v>25.34</v>
      </c>
      <c r="L76" s="111">
        <v>100</v>
      </c>
      <c r="M76" s="80" t="s">
        <v>127</v>
      </c>
      <c r="N76" s="111" t="s">
        <v>127</v>
      </c>
      <c r="O76" s="112">
        <v>25.34</v>
      </c>
    </row>
    <row r="77" spans="1:15" ht="15.75" thickBot="1">
      <c r="A77" s="95">
        <v>19</v>
      </c>
      <c r="B77" s="113" t="s">
        <v>104</v>
      </c>
      <c r="C77" s="84">
        <v>17.750000000000004</v>
      </c>
      <c r="D77" s="114">
        <v>100</v>
      </c>
      <c r="E77" s="84">
        <v>19.509999999999998</v>
      </c>
      <c r="F77" s="114">
        <v>109.91549295774645</v>
      </c>
      <c r="G77" s="84">
        <v>18.669999999999998</v>
      </c>
      <c r="H77" s="114">
        <v>105.18309859154927</v>
      </c>
      <c r="I77" s="84">
        <v>19.139999999999997</v>
      </c>
      <c r="J77" s="114">
        <v>107.83098591549292</v>
      </c>
      <c r="K77" s="84">
        <v>19.519999999999996</v>
      </c>
      <c r="L77" s="114">
        <v>109.97183098591546</v>
      </c>
      <c r="M77" s="84" t="s">
        <v>127</v>
      </c>
      <c r="N77" s="114" t="s">
        <v>127</v>
      </c>
      <c r="O77" s="115">
        <v>17.750000000000004</v>
      </c>
    </row>
    <row r="78" spans="1:15" ht="15">
      <c r="A78" s="116"/>
      <c r="B78" s="117"/>
      <c r="C78" s="118"/>
      <c r="D78" s="119"/>
      <c r="E78" s="118"/>
      <c r="F78" s="119"/>
      <c r="G78" s="118"/>
      <c r="H78" s="119"/>
      <c r="I78" s="118"/>
      <c r="J78" s="119"/>
      <c r="K78" s="118"/>
      <c r="L78" s="119"/>
      <c r="M78" s="118"/>
      <c r="N78" s="119"/>
      <c r="O78" s="118"/>
    </row>
    <row r="79" spans="1:15" ht="15">
      <c r="A79" s="116"/>
      <c r="B79" s="117"/>
      <c r="C79" s="118"/>
      <c r="D79" s="119"/>
      <c r="E79" s="118"/>
      <c r="F79" s="119"/>
      <c r="G79" s="118"/>
      <c r="H79" s="119"/>
      <c r="I79" s="118"/>
      <c r="J79" s="119"/>
      <c r="K79" s="118"/>
      <c r="L79" s="119"/>
      <c r="M79" s="118"/>
      <c r="N79" s="119"/>
      <c r="O79" s="118"/>
    </row>
    <row r="80" spans="1:15" ht="20.25" customHeight="1" thickBot="1">
      <c r="A80" s="320" t="s">
        <v>133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</row>
    <row r="81" spans="1:15" s="65" customFormat="1" ht="26.25" customHeight="1">
      <c r="A81" s="325" t="s">
        <v>21</v>
      </c>
      <c r="B81" s="326"/>
      <c r="C81" s="367" t="s">
        <v>75</v>
      </c>
      <c r="D81" s="362"/>
      <c r="E81" s="361" t="s">
        <v>76</v>
      </c>
      <c r="F81" s="362"/>
      <c r="G81" s="361" t="s">
        <v>77</v>
      </c>
      <c r="H81" s="362"/>
      <c r="I81" s="361" t="s">
        <v>81</v>
      </c>
      <c r="J81" s="362"/>
      <c r="K81" s="361" t="s">
        <v>78</v>
      </c>
      <c r="L81" s="362"/>
      <c r="M81" s="373" t="s">
        <v>79</v>
      </c>
      <c r="N81" s="374"/>
      <c r="O81" s="317" t="s">
        <v>28</v>
      </c>
    </row>
    <row r="82" spans="1:15" s="65" customFormat="1" ht="40.5" customHeight="1">
      <c r="A82" s="327"/>
      <c r="B82" s="328"/>
      <c r="C82" s="368"/>
      <c r="D82" s="364"/>
      <c r="E82" s="363"/>
      <c r="F82" s="364"/>
      <c r="G82" s="363"/>
      <c r="H82" s="364"/>
      <c r="I82" s="363"/>
      <c r="J82" s="364"/>
      <c r="K82" s="363"/>
      <c r="L82" s="364"/>
      <c r="M82" s="375"/>
      <c r="N82" s="376"/>
      <c r="O82" s="318"/>
    </row>
    <row r="83" spans="1:15" ht="13.5" customHeight="1" thickBot="1">
      <c r="A83" s="329"/>
      <c r="B83" s="330"/>
      <c r="C83" s="120" t="s">
        <v>29</v>
      </c>
      <c r="D83" s="121" t="s">
        <v>30</v>
      </c>
      <c r="E83" s="122" t="s">
        <v>29</v>
      </c>
      <c r="F83" s="121" t="s">
        <v>30</v>
      </c>
      <c r="G83" s="122" t="s">
        <v>29</v>
      </c>
      <c r="H83" s="121" t="s">
        <v>30</v>
      </c>
      <c r="I83" s="70" t="s">
        <v>29</v>
      </c>
      <c r="J83" s="69" t="s">
        <v>30</v>
      </c>
      <c r="K83" s="70" t="s">
        <v>29</v>
      </c>
      <c r="L83" s="69" t="s">
        <v>30</v>
      </c>
      <c r="M83" s="105" t="s">
        <v>29</v>
      </c>
      <c r="N83" s="106" t="s">
        <v>30</v>
      </c>
      <c r="O83" s="319"/>
    </row>
    <row r="84" spans="1:15" s="65" customFormat="1" ht="15">
      <c r="A84" s="123">
        <v>1</v>
      </c>
      <c r="B84" s="286" t="s">
        <v>86</v>
      </c>
      <c r="C84" s="74">
        <v>4.5</v>
      </c>
      <c r="D84" s="75">
        <v>100</v>
      </c>
      <c r="E84" s="74">
        <v>4.8999999999999995</v>
      </c>
      <c r="F84" s="75">
        <v>108.88888888888889</v>
      </c>
      <c r="G84" s="74">
        <v>4.6899999999999995</v>
      </c>
      <c r="H84" s="75">
        <v>104.22222222222221</v>
      </c>
      <c r="I84" s="288" t="s">
        <v>127</v>
      </c>
      <c r="J84" s="75" t="s">
        <v>127</v>
      </c>
      <c r="K84" s="291">
        <v>4.890000000000001</v>
      </c>
      <c r="L84" s="75">
        <v>108.66666666666669</v>
      </c>
      <c r="M84" s="74">
        <v>4.84</v>
      </c>
      <c r="N84" s="75">
        <v>107.55555555555556</v>
      </c>
      <c r="O84" s="289">
        <v>4.5</v>
      </c>
    </row>
    <row r="85" spans="1:15" ht="15">
      <c r="A85" s="125">
        <v>2</v>
      </c>
      <c r="B85" s="126" t="s">
        <v>87</v>
      </c>
      <c r="C85" s="102">
        <v>3.7</v>
      </c>
      <c r="D85" s="98">
        <v>100</v>
      </c>
      <c r="E85" s="102">
        <v>4.5200000000000005</v>
      </c>
      <c r="F85" s="98">
        <v>122.16216216216216</v>
      </c>
      <c r="G85" s="102">
        <v>4.25</v>
      </c>
      <c r="H85" s="98">
        <v>114.86486486486487</v>
      </c>
      <c r="I85" s="275" t="s">
        <v>127</v>
      </c>
      <c r="J85" s="98" t="s">
        <v>127</v>
      </c>
      <c r="K85" s="292">
        <v>4.3100000000000005</v>
      </c>
      <c r="L85" s="98">
        <v>116.4864864864865</v>
      </c>
      <c r="M85" s="80">
        <v>4.09</v>
      </c>
      <c r="N85" s="111">
        <v>110.54054054054052</v>
      </c>
      <c r="O85" s="112">
        <v>3.7</v>
      </c>
    </row>
    <row r="86" spans="1:15" ht="15">
      <c r="A86" s="125">
        <v>3</v>
      </c>
      <c r="B86" s="126" t="s">
        <v>88</v>
      </c>
      <c r="C86" s="102">
        <v>5.13</v>
      </c>
      <c r="D86" s="98">
        <v>100</v>
      </c>
      <c r="E86" s="102">
        <v>6.300000000000001</v>
      </c>
      <c r="F86" s="98">
        <v>122.80701754385967</v>
      </c>
      <c r="G86" s="102">
        <v>6.14</v>
      </c>
      <c r="H86" s="98">
        <v>119.68810916179338</v>
      </c>
      <c r="I86" s="102" t="s">
        <v>127</v>
      </c>
      <c r="J86" s="98" t="s">
        <v>127</v>
      </c>
      <c r="K86" s="102">
        <v>6.289999999999999</v>
      </c>
      <c r="L86" s="98">
        <v>122.61208576998048</v>
      </c>
      <c r="M86" s="80">
        <v>6.17</v>
      </c>
      <c r="N86" s="111">
        <v>120.27290448343079</v>
      </c>
      <c r="O86" s="112">
        <v>5.13</v>
      </c>
    </row>
    <row r="87" spans="1:15" ht="15">
      <c r="A87" s="125">
        <v>4</v>
      </c>
      <c r="B87" s="126" t="s">
        <v>134</v>
      </c>
      <c r="C87" s="102">
        <v>79.83</v>
      </c>
      <c r="D87" s="98">
        <v>100</v>
      </c>
      <c r="E87" s="102">
        <v>95.56</v>
      </c>
      <c r="F87" s="98">
        <v>119.70437179005387</v>
      </c>
      <c r="G87" s="102">
        <v>91.37999999999998</v>
      </c>
      <c r="H87" s="98">
        <v>114.4682450206689</v>
      </c>
      <c r="I87" s="102" t="s">
        <v>127</v>
      </c>
      <c r="J87" s="98" t="s">
        <v>127</v>
      </c>
      <c r="K87" s="102">
        <v>93.33000000000003</v>
      </c>
      <c r="L87" s="98">
        <v>116.91093573844422</v>
      </c>
      <c r="M87" s="80">
        <v>88.39000000000001</v>
      </c>
      <c r="N87" s="111">
        <v>110.7227859200802</v>
      </c>
      <c r="O87" s="112">
        <v>79.83</v>
      </c>
    </row>
    <row r="88" spans="1:15" ht="15">
      <c r="A88" s="125">
        <v>5</v>
      </c>
      <c r="B88" s="126" t="s">
        <v>90</v>
      </c>
      <c r="C88" s="102">
        <v>13.799999999999999</v>
      </c>
      <c r="D88" s="98">
        <v>100</v>
      </c>
      <c r="E88" s="102">
        <v>14.510000000000002</v>
      </c>
      <c r="F88" s="98">
        <v>105.1449275362319</v>
      </c>
      <c r="G88" s="102">
        <v>14.620000000000001</v>
      </c>
      <c r="H88" s="98">
        <v>105.94202898550726</v>
      </c>
      <c r="I88" s="102" t="s">
        <v>127</v>
      </c>
      <c r="J88" s="98" t="s">
        <v>127</v>
      </c>
      <c r="K88" s="102">
        <v>14.809999999999999</v>
      </c>
      <c r="L88" s="98">
        <v>107.31884057971016</v>
      </c>
      <c r="M88" s="80">
        <v>14.290000000000001</v>
      </c>
      <c r="N88" s="111">
        <v>103.55072463768118</v>
      </c>
      <c r="O88" s="112">
        <v>13.799999999999999</v>
      </c>
    </row>
    <row r="89" spans="1:15" ht="15">
      <c r="A89" s="125">
        <v>6</v>
      </c>
      <c r="B89" s="126" t="s">
        <v>91</v>
      </c>
      <c r="C89" s="102">
        <v>46.46</v>
      </c>
      <c r="D89" s="98">
        <v>100</v>
      </c>
      <c r="E89" s="102">
        <v>49.769999999999996</v>
      </c>
      <c r="F89" s="98">
        <v>107.1244080929832</v>
      </c>
      <c r="G89" s="102">
        <v>47.099999999999994</v>
      </c>
      <c r="H89" s="98">
        <v>101.37752905725354</v>
      </c>
      <c r="I89" s="102" t="s">
        <v>127</v>
      </c>
      <c r="J89" s="98" t="s">
        <v>127</v>
      </c>
      <c r="K89" s="102">
        <v>50.330000000000005</v>
      </c>
      <c r="L89" s="98">
        <v>108.32974601808007</v>
      </c>
      <c r="M89" s="80">
        <v>47.58</v>
      </c>
      <c r="N89" s="111">
        <v>102.4106758501937</v>
      </c>
      <c r="O89" s="112">
        <v>46.46</v>
      </c>
    </row>
    <row r="90" spans="1:15" ht="15">
      <c r="A90" s="125">
        <v>7</v>
      </c>
      <c r="B90" s="126" t="s">
        <v>114</v>
      </c>
      <c r="C90" s="102">
        <v>9.7</v>
      </c>
      <c r="D90" s="98">
        <v>100</v>
      </c>
      <c r="E90" s="102">
        <v>11.82</v>
      </c>
      <c r="F90" s="98">
        <v>121.85567010309279</v>
      </c>
      <c r="G90" s="102">
        <v>10.91</v>
      </c>
      <c r="H90" s="98">
        <v>112.47422680412372</v>
      </c>
      <c r="I90" s="102" t="s">
        <v>127</v>
      </c>
      <c r="J90" s="98" t="s">
        <v>127</v>
      </c>
      <c r="K90" s="102">
        <v>12.59</v>
      </c>
      <c r="L90" s="98">
        <v>129.7938144329897</v>
      </c>
      <c r="M90" s="80">
        <v>11.02</v>
      </c>
      <c r="N90" s="111">
        <v>113.6082474226804</v>
      </c>
      <c r="O90" s="112">
        <v>9.7</v>
      </c>
    </row>
    <row r="91" spans="1:15" ht="15">
      <c r="A91" s="125">
        <v>8</v>
      </c>
      <c r="B91" s="126" t="s">
        <v>92</v>
      </c>
      <c r="C91" s="102">
        <v>19.87</v>
      </c>
      <c r="D91" s="98">
        <v>100</v>
      </c>
      <c r="E91" s="102">
        <v>23.28</v>
      </c>
      <c r="F91" s="98">
        <v>117.1615500754907</v>
      </c>
      <c r="G91" s="102">
        <v>23.66</v>
      </c>
      <c r="H91" s="98">
        <v>119.07398087569199</v>
      </c>
      <c r="I91" s="102" t="s">
        <v>127</v>
      </c>
      <c r="J91" s="98" t="s">
        <v>127</v>
      </c>
      <c r="K91" s="102">
        <v>22.91</v>
      </c>
      <c r="L91" s="98">
        <v>115.29944640161047</v>
      </c>
      <c r="M91" s="80">
        <v>22.89</v>
      </c>
      <c r="N91" s="111">
        <v>115.1987921489683</v>
      </c>
      <c r="O91" s="112">
        <v>19.87</v>
      </c>
    </row>
    <row r="92" spans="1:15" ht="15">
      <c r="A92" s="125">
        <v>9</v>
      </c>
      <c r="B92" s="126" t="s">
        <v>135</v>
      </c>
      <c r="C92" s="102">
        <v>5.54</v>
      </c>
      <c r="D92" s="98">
        <v>100</v>
      </c>
      <c r="E92" s="102">
        <v>5.829999999999999</v>
      </c>
      <c r="F92" s="98">
        <v>105.23465703971118</v>
      </c>
      <c r="G92" s="102">
        <v>5.5600000000000005</v>
      </c>
      <c r="H92" s="98">
        <v>100.36101083032491</v>
      </c>
      <c r="I92" s="102" t="s">
        <v>127</v>
      </c>
      <c r="J92" s="98" t="s">
        <v>127</v>
      </c>
      <c r="K92" s="102">
        <v>5.619999999999999</v>
      </c>
      <c r="L92" s="98">
        <v>101.44404332129962</v>
      </c>
      <c r="M92" s="80">
        <v>5.75</v>
      </c>
      <c r="N92" s="111">
        <v>103.79061371841156</v>
      </c>
      <c r="O92" s="112">
        <v>5.54</v>
      </c>
    </row>
    <row r="93" spans="1:15" ht="15">
      <c r="A93" s="125">
        <v>10</v>
      </c>
      <c r="B93" s="126" t="s">
        <v>94</v>
      </c>
      <c r="C93" s="102">
        <v>11.33</v>
      </c>
      <c r="D93" s="98">
        <v>100.5323868677906</v>
      </c>
      <c r="E93" s="102">
        <v>13.06</v>
      </c>
      <c r="F93" s="98">
        <v>115.88287488908608</v>
      </c>
      <c r="G93" s="102">
        <v>11.27</v>
      </c>
      <c r="H93" s="98">
        <v>100</v>
      </c>
      <c r="I93" s="102" t="s">
        <v>127</v>
      </c>
      <c r="J93" s="98" t="s">
        <v>127</v>
      </c>
      <c r="K93" s="102">
        <v>12.47</v>
      </c>
      <c r="L93" s="98">
        <v>110.6477373558119</v>
      </c>
      <c r="M93" s="80">
        <v>11.85</v>
      </c>
      <c r="N93" s="111">
        <v>105.1464063886424</v>
      </c>
      <c r="O93" s="112">
        <v>11.27</v>
      </c>
    </row>
    <row r="94" spans="1:15" ht="15">
      <c r="A94" s="125">
        <v>11</v>
      </c>
      <c r="B94" s="126" t="s">
        <v>95</v>
      </c>
      <c r="C94" s="102">
        <v>20.509999999999998</v>
      </c>
      <c r="D94" s="98">
        <v>102.39640539191213</v>
      </c>
      <c r="E94" s="102">
        <v>22.63</v>
      </c>
      <c r="F94" s="98">
        <v>112.98052920619071</v>
      </c>
      <c r="G94" s="102">
        <v>20.03</v>
      </c>
      <c r="H94" s="98">
        <v>100</v>
      </c>
      <c r="I94" s="102" t="s">
        <v>127</v>
      </c>
      <c r="J94" s="98" t="s">
        <v>127</v>
      </c>
      <c r="K94" s="102">
        <v>22.92</v>
      </c>
      <c r="L94" s="98">
        <v>114.42835746380429</v>
      </c>
      <c r="M94" s="80">
        <v>21.669999999999998</v>
      </c>
      <c r="N94" s="111">
        <v>108.18771842236643</v>
      </c>
      <c r="O94" s="112">
        <v>20.03</v>
      </c>
    </row>
    <row r="95" spans="1:15" ht="15">
      <c r="A95" s="125">
        <v>12</v>
      </c>
      <c r="B95" s="126" t="s">
        <v>96</v>
      </c>
      <c r="C95" s="102">
        <v>8.21</v>
      </c>
      <c r="D95" s="98">
        <v>102.4968789013733</v>
      </c>
      <c r="E95" s="102">
        <v>8.51</v>
      </c>
      <c r="F95" s="98">
        <v>106.2421972534332</v>
      </c>
      <c r="G95" s="102">
        <v>8.01</v>
      </c>
      <c r="H95" s="98">
        <v>100</v>
      </c>
      <c r="I95" s="102" t="s">
        <v>127</v>
      </c>
      <c r="J95" s="98" t="s">
        <v>127</v>
      </c>
      <c r="K95" s="102">
        <v>9.28</v>
      </c>
      <c r="L95" s="98">
        <v>115.85518102372035</v>
      </c>
      <c r="M95" s="80">
        <v>8.14</v>
      </c>
      <c r="N95" s="111">
        <v>101.62297128589263</v>
      </c>
      <c r="O95" s="112">
        <v>8.01</v>
      </c>
    </row>
    <row r="96" spans="1:15" ht="15">
      <c r="A96" s="125">
        <v>13</v>
      </c>
      <c r="B96" s="126" t="s">
        <v>98</v>
      </c>
      <c r="C96" s="102">
        <v>15.390000000000002</v>
      </c>
      <c r="D96" s="98">
        <v>109.69351389878834</v>
      </c>
      <c r="E96" s="102">
        <v>16.72</v>
      </c>
      <c r="F96" s="98">
        <v>119.17320028510335</v>
      </c>
      <c r="G96" s="102">
        <v>14.03</v>
      </c>
      <c r="H96" s="98">
        <v>100</v>
      </c>
      <c r="I96" s="102" t="s">
        <v>127</v>
      </c>
      <c r="J96" s="98" t="s">
        <v>127</v>
      </c>
      <c r="K96" s="102">
        <v>14.9</v>
      </c>
      <c r="L96" s="98">
        <v>106.20099786172487</v>
      </c>
      <c r="M96" s="80">
        <v>16.110000000000003</v>
      </c>
      <c r="N96" s="111">
        <v>114.82537419814685</v>
      </c>
      <c r="O96" s="112">
        <v>14.03</v>
      </c>
    </row>
    <row r="97" spans="1:15" ht="15">
      <c r="A97" s="125">
        <v>14</v>
      </c>
      <c r="B97" s="126" t="s">
        <v>102</v>
      </c>
      <c r="C97" s="102">
        <v>25.74</v>
      </c>
      <c r="D97" s="98">
        <v>102.26460071513708</v>
      </c>
      <c r="E97" s="102">
        <v>27.159999999999997</v>
      </c>
      <c r="F97" s="98">
        <v>107.9062375844259</v>
      </c>
      <c r="G97" s="102">
        <v>25.169999999999998</v>
      </c>
      <c r="H97" s="98">
        <v>100</v>
      </c>
      <c r="I97" s="102" t="s">
        <v>127</v>
      </c>
      <c r="J97" s="98" t="s">
        <v>127</v>
      </c>
      <c r="K97" s="102">
        <v>27.31</v>
      </c>
      <c r="L97" s="98">
        <v>108.50218514104093</v>
      </c>
      <c r="M97" s="80">
        <v>27.78</v>
      </c>
      <c r="N97" s="111">
        <v>110.36948748510132</v>
      </c>
      <c r="O97" s="112">
        <v>25.169999999999998</v>
      </c>
    </row>
    <row r="98" spans="1:15" ht="15">
      <c r="A98" s="125">
        <v>15</v>
      </c>
      <c r="B98" s="126" t="s">
        <v>99</v>
      </c>
      <c r="C98" s="102">
        <v>15.57</v>
      </c>
      <c r="D98" s="98">
        <v>100</v>
      </c>
      <c r="E98" s="102">
        <v>16.709999999999997</v>
      </c>
      <c r="F98" s="98">
        <v>107.32177263969169</v>
      </c>
      <c r="G98" s="102">
        <v>15.870000000000001</v>
      </c>
      <c r="H98" s="98">
        <v>101.92678227360308</v>
      </c>
      <c r="I98" s="102" t="s">
        <v>127</v>
      </c>
      <c r="J98" s="98" t="s">
        <v>127</v>
      </c>
      <c r="K98" s="102">
        <v>16.669999999999998</v>
      </c>
      <c r="L98" s="98">
        <v>107.06486833654463</v>
      </c>
      <c r="M98" s="80">
        <v>15.43</v>
      </c>
      <c r="N98" s="111">
        <v>99.10083493898523</v>
      </c>
      <c r="O98" s="112">
        <v>15.57</v>
      </c>
    </row>
    <row r="99" spans="1:15" ht="15">
      <c r="A99" s="125">
        <v>16</v>
      </c>
      <c r="B99" s="126" t="s">
        <v>103</v>
      </c>
      <c r="C99" s="102">
        <v>28.33</v>
      </c>
      <c r="D99" s="98">
        <v>100</v>
      </c>
      <c r="E99" s="102">
        <v>29.96</v>
      </c>
      <c r="F99" s="98">
        <v>105.75361807271445</v>
      </c>
      <c r="G99" s="102">
        <v>28.439999999999998</v>
      </c>
      <c r="H99" s="98">
        <v>100.38828097423227</v>
      </c>
      <c r="I99" s="102" t="s">
        <v>127</v>
      </c>
      <c r="J99" s="98" t="s">
        <v>127</v>
      </c>
      <c r="K99" s="102">
        <v>28.96</v>
      </c>
      <c r="L99" s="98">
        <v>102.22379103423933</v>
      </c>
      <c r="M99" s="80">
        <v>28.08</v>
      </c>
      <c r="N99" s="111">
        <v>99.11754324038122</v>
      </c>
      <c r="O99" s="112">
        <v>28.33</v>
      </c>
    </row>
    <row r="100" spans="1:15" ht="15">
      <c r="A100" s="125">
        <v>17</v>
      </c>
      <c r="B100" s="126" t="s">
        <v>104</v>
      </c>
      <c r="C100" s="102">
        <v>6.6000000000000005</v>
      </c>
      <c r="D100" s="98">
        <v>100</v>
      </c>
      <c r="E100" s="102">
        <v>6.900000000000001</v>
      </c>
      <c r="F100" s="98">
        <v>104.54545454545456</v>
      </c>
      <c r="G100" s="102">
        <v>6.67</v>
      </c>
      <c r="H100" s="98">
        <v>101.06060606060605</v>
      </c>
      <c r="I100" s="102" t="s">
        <v>127</v>
      </c>
      <c r="J100" s="98" t="s">
        <v>127</v>
      </c>
      <c r="K100" s="102">
        <v>6.879999999999999</v>
      </c>
      <c r="L100" s="98">
        <v>104.24242424242422</v>
      </c>
      <c r="M100" s="80">
        <v>6.95</v>
      </c>
      <c r="N100" s="111">
        <v>105.3030303030303</v>
      </c>
      <c r="O100" s="112">
        <v>6.6000000000000005</v>
      </c>
    </row>
    <row r="101" spans="1:15" ht="15.75" thickBot="1">
      <c r="A101" s="130"/>
      <c r="B101" s="117"/>
      <c r="C101" s="118"/>
      <c r="D101" s="119"/>
      <c r="E101" s="118"/>
      <c r="F101" s="119"/>
      <c r="G101" s="118"/>
      <c r="H101" s="119"/>
      <c r="I101" s="118"/>
      <c r="J101" s="119"/>
      <c r="K101" s="118"/>
      <c r="L101" s="119"/>
      <c r="M101" s="118"/>
      <c r="N101" s="119"/>
      <c r="O101" s="118"/>
    </row>
    <row r="102" spans="1:9" ht="15.75" thickBot="1">
      <c r="A102" s="354" t="s">
        <v>105</v>
      </c>
      <c r="B102" s="355"/>
      <c r="C102" s="355"/>
      <c r="D102" s="355"/>
      <c r="E102" s="355"/>
      <c r="F102" s="355"/>
      <c r="G102" s="355"/>
      <c r="H102" s="355"/>
      <c r="I102" s="356"/>
    </row>
    <row r="103" spans="1:9" ht="12.75">
      <c r="A103" s="325" t="s">
        <v>21</v>
      </c>
      <c r="B103" s="326"/>
      <c r="C103" s="357" t="s">
        <v>43</v>
      </c>
      <c r="D103" s="358"/>
      <c r="E103" s="361" t="s">
        <v>44</v>
      </c>
      <c r="F103" s="362"/>
      <c r="G103" s="361" t="s">
        <v>45</v>
      </c>
      <c r="H103" s="362"/>
      <c r="I103" s="365" t="s">
        <v>28</v>
      </c>
    </row>
    <row r="104" spans="1:9" ht="47.25" customHeight="1">
      <c r="A104" s="327"/>
      <c r="B104" s="328"/>
      <c r="C104" s="359"/>
      <c r="D104" s="360"/>
      <c r="E104" s="363"/>
      <c r="F104" s="364"/>
      <c r="G104" s="363"/>
      <c r="H104" s="364"/>
      <c r="I104" s="366"/>
    </row>
    <row r="105" spans="1:9" ht="13.5" thickBot="1">
      <c r="A105" s="329"/>
      <c r="B105" s="330"/>
      <c r="C105" s="120" t="s">
        <v>29</v>
      </c>
      <c r="D105" s="121" t="s">
        <v>30</v>
      </c>
      <c r="E105" s="122" t="s">
        <v>29</v>
      </c>
      <c r="F105" s="121" t="s">
        <v>30</v>
      </c>
      <c r="G105" s="122" t="s">
        <v>29</v>
      </c>
      <c r="H105" s="121" t="s">
        <v>30</v>
      </c>
      <c r="I105" s="366"/>
    </row>
    <row r="106" spans="1:9" ht="15">
      <c r="A106" s="123">
        <v>1</v>
      </c>
      <c r="B106" s="124" t="s">
        <v>86</v>
      </c>
      <c r="C106" s="131">
        <v>11.010000000000002</v>
      </c>
      <c r="D106" s="132">
        <v>104.85714285714288</v>
      </c>
      <c r="E106" s="131">
        <v>11.16</v>
      </c>
      <c r="F106" s="132">
        <v>106.28571428571429</v>
      </c>
      <c r="G106" s="131">
        <v>10.5</v>
      </c>
      <c r="H106" s="132">
        <v>100</v>
      </c>
      <c r="I106" s="133">
        <v>10.5</v>
      </c>
    </row>
    <row r="107" spans="1:9" ht="15">
      <c r="A107" s="125">
        <v>2</v>
      </c>
      <c r="B107" s="126" t="s">
        <v>87</v>
      </c>
      <c r="C107" s="134">
        <v>4.82</v>
      </c>
      <c r="D107" s="135">
        <v>100</v>
      </c>
      <c r="E107" s="134">
        <v>5.42</v>
      </c>
      <c r="F107" s="135">
        <v>112.44813278008299</v>
      </c>
      <c r="G107" s="134">
        <v>5.35</v>
      </c>
      <c r="H107" s="135">
        <v>110.99585062240662</v>
      </c>
      <c r="I107" s="136">
        <v>4.82</v>
      </c>
    </row>
    <row r="108" spans="1:9" ht="15">
      <c r="A108" s="241">
        <v>3</v>
      </c>
      <c r="B108" s="126" t="s">
        <v>88</v>
      </c>
      <c r="C108" s="134">
        <v>7.45</v>
      </c>
      <c r="D108" s="135">
        <v>113.22188449848025</v>
      </c>
      <c r="E108" s="134">
        <v>8.76</v>
      </c>
      <c r="F108" s="135">
        <v>133.1306990881459</v>
      </c>
      <c r="G108" s="134">
        <v>6.58</v>
      </c>
      <c r="H108" s="135">
        <v>100</v>
      </c>
      <c r="I108" s="136">
        <v>6.58</v>
      </c>
    </row>
    <row r="109" spans="1:9" ht="15">
      <c r="A109" s="125">
        <v>4</v>
      </c>
      <c r="B109" s="126" t="s">
        <v>89</v>
      </c>
      <c r="C109" s="134">
        <v>113.73</v>
      </c>
      <c r="D109" s="135">
        <v>101.60814794961135</v>
      </c>
      <c r="E109" s="134">
        <v>123.81999999999998</v>
      </c>
      <c r="F109" s="135">
        <v>110.62271062271058</v>
      </c>
      <c r="G109" s="134">
        <v>111.93000000000002</v>
      </c>
      <c r="H109" s="135">
        <v>100</v>
      </c>
      <c r="I109" s="136">
        <v>111.93000000000002</v>
      </c>
    </row>
    <row r="110" spans="1:9" ht="15">
      <c r="A110" s="241">
        <v>5</v>
      </c>
      <c r="B110" s="126" t="s">
        <v>90</v>
      </c>
      <c r="C110" s="134">
        <v>11.37</v>
      </c>
      <c r="D110" s="135">
        <v>101.246660730187</v>
      </c>
      <c r="E110" s="134">
        <v>11.809999999999999</v>
      </c>
      <c r="F110" s="135">
        <v>105.1647373107747</v>
      </c>
      <c r="G110" s="134">
        <v>11.23</v>
      </c>
      <c r="H110" s="135">
        <v>100</v>
      </c>
      <c r="I110" s="136">
        <v>11.23</v>
      </c>
    </row>
    <row r="111" spans="1:9" ht="15">
      <c r="A111" s="125">
        <v>6</v>
      </c>
      <c r="B111" s="126" t="s">
        <v>91</v>
      </c>
      <c r="C111" s="134">
        <v>43.35999999999999</v>
      </c>
      <c r="D111" s="135">
        <v>100</v>
      </c>
      <c r="E111" s="134">
        <v>44.8</v>
      </c>
      <c r="F111" s="135">
        <v>103.32103321033213</v>
      </c>
      <c r="G111" s="134">
        <v>44.35</v>
      </c>
      <c r="H111" s="135">
        <v>102.28321033210335</v>
      </c>
      <c r="I111" s="136">
        <v>43.35999999999999</v>
      </c>
    </row>
    <row r="112" spans="1:9" ht="15">
      <c r="A112" s="241">
        <v>7</v>
      </c>
      <c r="B112" s="126" t="s">
        <v>92</v>
      </c>
      <c r="C112" s="134">
        <v>22.29</v>
      </c>
      <c r="D112" s="135">
        <v>100</v>
      </c>
      <c r="E112" s="134">
        <v>27.11</v>
      </c>
      <c r="F112" s="135">
        <v>121.62404665769404</v>
      </c>
      <c r="G112" s="134">
        <v>24.09</v>
      </c>
      <c r="H112" s="135">
        <v>108.07537012113056</v>
      </c>
      <c r="I112" s="136">
        <v>22.29</v>
      </c>
    </row>
    <row r="113" spans="1:9" ht="15">
      <c r="A113" s="125">
        <v>8</v>
      </c>
      <c r="B113" s="126" t="s">
        <v>93</v>
      </c>
      <c r="C113" s="134">
        <v>17.590000000000003</v>
      </c>
      <c r="D113" s="135">
        <v>100</v>
      </c>
      <c r="E113" s="134">
        <v>18.360000000000003</v>
      </c>
      <c r="F113" s="135">
        <v>104.37748720864126</v>
      </c>
      <c r="G113" s="134">
        <v>18.25</v>
      </c>
      <c r="H113" s="135">
        <v>103.75213189312107</v>
      </c>
      <c r="I113" s="136">
        <v>17.590000000000003</v>
      </c>
    </row>
    <row r="114" spans="1:9" ht="15">
      <c r="A114" s="241">
        <v>9</v>
      </c>
      <c r="B114" s="126" t="s">
        <v>94</v>
      </c>
      <c r="C114" s="134">
        <v>31.85</v>
      </c>
      <c r="D114" s="135">
        <v>108.37019394351822</v>
      </c>
      <c r="E114" s="134">
        <v>32.89</v>
      </c>
      <c r="F114" s="135">
        <v>111.90881252126574</v>
      </c>
      <c r="G114" s="134">
        <v>29.39</v>
      </c>
      <c r="H114" s="135">
        <v>100</v>
      </c>
      <c r="I114" s="136">
        <v>29.39</v>
      </c>
    </row>
    <row r="115" spans="1:9" ht="15">
      <c r="A115" s="125">
        <v>10</v>
      </c>
      <c r="B115" s="126" t="s">
        <v>95</v>
      </c>
      <c r="C115" s="134">
        <v>32.419999999999995</v>
      </c>
      <c r="D115" s="135">
        <v>104.44587628865978</v>
      </c>
      <c r="E115" s="134">
        <v>33.339999999999996</v>
      </c>
      <c r="F115" s="135">
        <v>107.40979381443299</v>
      </c>
      <c r="G115" s="134">
        <v>31.04</v>
      </c>
      <c r="H115" s="135">
        <v>100</v>
      </c>
      <c r="I115" s="136">
        <v>31.04</v>
      </c>
    </row>
    <row r="116" spans="1:9" ht="15">
      <c r="A116" s="241">
        <v>11</v>
      </c>
      <c r="B116" s="126" t="s">
        <v>96</v>
      </c>
      <c r="C116" s="134">
        <v>9.96</v>
      </c>
      <c r="D116" s="135">
        <v>132.97730307076102</v>
      </c>
      <c r="E116" s="134">
        <v>9.86</v>
      </c>
      <c r="F116" s="135">
        <v>131.6421895861148</v>
      </c>
      <c r="G116" s="134">
        <v>7.49</v>
      </c>
      <c r="H116" s="135">
        <v>100</v>
      </c>
      <c r="I116" s="136">
        <v>7.49</v>
      </c>
    </row>
    <row r="117" spans="1:9" ht="15">
      <c r="A117" s="125">
        <v>12</v>
      </c>
      <c r="B117" s="126" t="s">
        <v>97</v>
      </c>
      <c r="C117" s="134">
        <v>7.92</v>
      </c>
      <c r="D117" s="135">
        <v>115.11627906976743</v>
      </c>
      <c r="E117" s="134">
        <v>8.06</v>
      </c>
      <c r="F117" s="135">
        <v>117.15116279069765</v>
      </c>
      <c r="G117" s="134">
        <v>6.880000000000001</v>
      </c>
      <c r="H117" s="135">
        <v>100</v>
      </c>
      <c r="I117" s="136">
        <v>6.880000000000001</v>
      </c>
    </row>
    <row r="118" spans="1:9" ht="15">
      <c r="A118" s="241">
        <v>13</v>
      </c>
      <c r="B118" s="126" t="s">
        <v>98</v>
      </c>
      <c r="C118" s="134">
        <v>11.980000000000002</v>
      </c>
      <c r="D118" s="135">
        <v>102.48075278015398</v>
      </c>
      <c r="E118" s="134">
        <v>12.25</v>
      </c>
      <c r="F118" s="135">
        <v>104.79041916167664</v>
      </c>
      <c r="G118" s="134">
        <v>11.690000000000001</v>
      </c>
      <c r="H118" s="135">
        <v>100</v>
      </c>
      <c r="I118" s="136">
        <v>11.690000000000001</v>
      </c>
    </row>
    <row r="119" spans="1:9" ht="15">
      <c r="A119" s="125">
        <v>14</v>
      </c>
      <c r="B119" s="126" t="s">
        <v>99</v>
      </c>
      <c r="C119" s="134">
        <v>44.17</v>
      </c>
      <c r="D119" s="135">
        <v>105.14163294453705</v>
      </c>
      <c r="E119" s="134">
        <v>44.11999999999999</v>
      </c>
      <c r="F119" s="135">
        <v>105.02261366341348</v>
      </c>
      <c r="G119" s="134">
        <v>42.00999999999999</v>
      </c>
      <c r="H119" s="135">
        <v>100</v>
      </c>
      <c r="I119" s="136">
        <v>42.00999999999999</v>
      </c>
    </row>
    <row r="120" spans="1:9" ht="15">
      <c r="A120" s="125">
        <v>15</v>
      </c>
      <c r="B120" s="126" t="s">
        <v>100</v>
      </c>
      <c r="C120" s="134">
        <v>3.51</v>
      </c>
      <c r="D120" s="135">
        <v>100.28571428571429</v>
      </c>
      <c r="E120" s="134">
        <v>3.83</v>
      </c>
      <c r="F120" s="135">
        <v>109.42857142857143</v>
      </c>
      <c r="G120" s="134">
        <v>3.5</v>
      </c>
      <c r="H120" s="135">
        <v>100</v>
      </c>
      <c r="I120" s="136">
        <v>3.5</v>
      </c>
    </row>
    <row r="121" spans="1:9" ht="15">
      <c r="A121" s="241">
        <v>16</v>
      </c>
      <c r="B121" s="126" t="s">
        <v>101</v>
      </c>
      <c r="C121" s="134">
        <v>1.55</v>
      </c>
      <c r="D121" s="135">
        <v>101.97368421052633</v>
      </c>
      <c r="E121" s="134">
        <v>1.6</v>
      </c>
      <c r="F121" s="135">
        <v>105.26315789473684</v>
      </c>
      <c r="G121" s="134">
        <v>1.52</v>
      </c>
      <c r="H121" s="135">
        <v>100</v>
      </c>
      <c r="I121" s="136">
        <v>1.52</v>
      </c>
    </row>
    <row r="122" spans="1:9" ht="15">
      <c r="A122" s="125">
        <v>17</v>
      </c>
      <c r="B122" s="126" t="s">
        <v>102</v>
      </c>
      <c r="C122" s="134">
        <v>107.33000000000001</v>
      </c>
      <c r="D122" s="135">
        <v>100</v>
      </c>
      <c r="E122" s="134">
        <v>107.50999999999998</v>
      </c>
      <c r="F122" s="135">
        <v>100.16770707164815</v>
      </c>
      <c r="G122" s="134">
        <v>108.02</v>
      </c>
      <c r="H122" s="135">
        <v>100.6428771079847</v>
      </c>
      <c r="I122" s="136">
        <v>107.33000000000001</v>
      </c>
    </row>
    <row r="123" spans="1:9" ht="15">
      <c r="A123" s="241">
        <v>18</v>
      </c>
      <c r="B123" s="281" t="s">
        <v>103</v>
      </c>
      <c r="C123" s="282">
        <v>47.96999999999999</v>
      </c>
      <c r="D123" s="283">
        <v>101.05329681904358</v>
      </c>
      <c r="E123" s="282">
        <v>48.019999999999996</v>
      </c>
      <c r="F123" s="283">
        <v>101.15862650094796</v>
      </c>
      <c r="G123" s="282">
        <v>47.47</v>
      </c>
      <c r="H123" s="283">
        <v>100</v>
      </c>
      <c r="I123" s="284">
        <v>47.47</v>
      </c>
    </row>
    <row r="124" spans="1:9" ht="15.75" customHeight="1" thickBot="1">
      <c r="A124" s="125">
        <v>19</v>
      </c>
      <c r="B124" s="127" t="s">
        <v>104</v>
      </c>
      <c r="C124" s="137">
        <v>24.39</v>
      </c>
      <c r="D124" s="259">
        <v>100.2054231717338</v>
      </c>
      <c r="E124" s="137">
        <v>24.849999999999998</v>
      </c>
      <c r="F124" s="259">
        <v>102.09531635168447</v>
      </c>
      <c r="G124" s="137">
        <v>24.339999999999996</v>
      </c>
      <c r="H124" s="259">
        <v>100</v>
      </c>
      <c r="I124" s="138">
        <v>24.339999999999996</v>
      </c>
    </row>
  </sheetData>
  <sheetProtection/>
  <mergeCells count="43">
    <mergeCell ref="A81:B83"/>
    <mergeCell ref="C81:D82"/>
    <mergeCell ref="E81:F82"/>
    <mergeCell ref="I56:J57"/>
    <mergeCell ref="M56:N57"/>
    <mergeCell ref="O56:O58"/>
    <mergeCell ref="M81:N82"/>
    <mergeCell ref="G81:H82"/>
    <mergeCell ref="I81:J82"/>
    <mergeCell ref="K81:L82"/>
    <mergeCell ref="A102:I102"/>
    <mergeCell ref="A103:B105"/>
    <mergeCell ref="C103:D104"/>
    <mergeCell ref="E103:F104"/>
    <mergeCell ref="G103:H104"/>
    <mergeCell ref="I103:I105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1:O83"/>
    <mergeCell ref="A80:O80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N59:N79 L59:L79 H59:H79 F59:F79 D59:D79 J59:J79 D9:F29 J9:L29 H9:H29 N9:N29 D34:D54 N34:N54 L34:L54 J34:J54 H34:H54 F34:F54 D84:D101 J84:J101 L84:L101 F84:F101 H84:H101 N84:N101 D106:D123 H106:H123 F106:F123">
    <cfRule type="cellIs" priority="5" dxfId="24" operator="equal" stopIfTrue="1">
      <formula>100</formula>
    </cfRule>
  </conditionalFormatting>
  <conditionalFormatting sqref="D124 H124 F124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3" max="14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2012-08-31T09:27:17Z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