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2000" windowHeight="9795" tabRatio="702" activeTab="2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<sst xmlns="http://schemas.openxmlformats.org/spreadsheetml/2006/main" count="496" uniqueCount="137">
  <si>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</si>
  <si>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</si>
  <si>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</si>
  <si>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</si>
  <si>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</si>
  <si>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</si>
  <si>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</si>
  <si>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</si>
  <si>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</si>
  <si>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</si>
  <si>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</si>
  <si>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</si>
  <si>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</si>
  <si>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</si>
  <si>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</si>
  <si>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</si>
  <si>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</si>
  <si>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</si>
  <si>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</si>
  <si>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</si>
  <si>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</si>
  <si>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</si>
  <si>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</si>
  <si>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</si>
  <si>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</si>
  <si>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</si>
  <si>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</si>
  <si>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</si>
  <si>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</si>
  <si>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</si>
  <si>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</si>
  <si>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</si>
  <si>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</si>
  <si>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</si>
  <si>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</si>
  <si>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</si>
  <si>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</si>
  <si>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</si>
  <si>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</si>
  <si>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</si>
  <si>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</si>
  <si>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</si>
  <si>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</si>
  <si>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</si>
  <si>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</si>
  <si>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</si>
  <si>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</si>
  <si>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</si>
  <si>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</si>
  <si>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</si>
  <si>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</si>
  <si>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</si>
  <si>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</si>
  <si>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</si>
  <si>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</si>
  <si>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</si>
  <si>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</si>
  <si>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</si>
  <si>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</si>
  <si>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</si>
  <si>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</si>
  <si>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</si>
  <si>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</si>
  <si>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</si>
  <si>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</si>
  <si>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</si>
  <si>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</si>
  <si>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</si>
  <si>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</si>
  <si>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</si>
  <si>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</si>
  <si>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</si>
  <si>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</si>
  <si>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</si>
  <si>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</si>
  <si>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</si>
  <si>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</si>
  <si>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</si>
  <si>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</si>
  <si>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</si>
  <si>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</si>
  <si>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</si>
  <si>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11/07/2012</t>
  </si>
  <si>
    <t>ΗΜΕΡΟΜΗΝΙΑ: 11/07/2012</t>
  </si>
  <si>
    <t>ΚΟΚΚΙΝΟΣ (ΠΑΡΑΛΙΜΝΙ)</t>
  </si>
  <si>
    <t>ΟΡΦΑΝΙΔΗΣ (ΠΑΡΑΛΙΜΝΙ)</t>
  </si>
  <si>
    <t>CARREFOUR (ΠΑΡΑΛΙΜΝΙ)</t>
  </si>
  <si>
    <r>
      <t xml:space="preserve">ΣΥΝΟΛΙΚΟ ΚΟΣΤΟΣ ΑΓΟΡΑΣ ΚΑΙ ΔΕΙΚΤΗΣ ΤΙΜΩΝ </t>
    </r>
    <r>
      <rPr>
        <b/>
        <sz val="11"/>
        <color indexed="8"/>
        <rFont val="Arial"/>
        <family val="2"/>
      </rPr>
      <t xml:space="preserve">224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</si>
  <si>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</si>
  <si>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</si>
  <si>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</si>
  <si>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</si>
  <si>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</si>
  <si>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</si>
  <si>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</si>
  <si>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</si>
  <si>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</si>
  <si>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</si>
  <si>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</si>
  <si>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</si>
  <si>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</si>
  <si>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</si>
  <si>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</si>
  <si>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</si>
  <si>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</si>
  <si>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</si>
  <si>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</si>
  <si>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</si>
  <si>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ΟΡΦΑΝΙΔΗΣ (ΚΑΤΩ ΠΟΛΕΜΙΔΙΑ)</t>
  </si>
  <si>
    <t>CARREFOUR (COLUMBIA)</t>
  </si>
  <si>
    <t>ΑΛΦΑ ΜΕΓΑ(ΓΕΩΡΓΙΟΥ ΓΡΙΒΑ ΔΙΓΕΝΗ)</t>
  </si>
  <si>
    <t>E &amp; S (ΚΑΨΑΛΟΥ)</t>
  </si>
  <si>
    <t>ΚΑΡΣΕΡΑΣ (ΚΑΤΩ ΠΟΛΕΜΙΔΙΑ)</t>
  </si>
  <si>
    <t xml:space="preserve">DEBENHAMS (OLYMPIA) </t>
  </si>
  <si>
    <t>ΧΑΛΛΟΥΜΙΑ, ΤΥΡΙΑ ΚΑΙ ΒΟΥΤΥΡΑ</t>
  </si>
  <si>
    <t xml:space="preserve">ΚΑΦΕΣ,ΤΣΑΙ, ΖΑΧΑΡΗ ΚΑΙ ΡΟΦΗΜΑΤΑ </t>
  </si>
  <si>
    <t>ΚΑΤΕΨΥΓΜΕΝΑ ΛΑΧΑΝΙΚΑ, ΨΑΡΙΑ ΚΑΙ ΑΛΛΑ ΤΡΟΦΙΜΑ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</si>
  <si>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168</t>
    </r>
    <r>
      <rPr>
        <b/>
        <sz val="12"/>
        <color indexed="8"/>
        <rFont val="Arial"/>
        <family val="2"/>
      </rPr>
      <t xml:space="preserve"> 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</si>
  <si>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ΑΘΗΑΙΝΙΤΗΣ (ΠΑΛΛΟΥΡΙΩΤΙΣΣΑ)</t>
  </si>
  <si>
    <t>ΟΡΦΑΝΙΔΗΣ (SHOPPING MALL)</t>
  </si>
  <si>
    <t>ΑΛΦΑ ΜΕΓΑ (ΕΓΚΩΜΗ)</t>
  </si>
  <si>
    <t>CARREFOUR (THE MALL OF CYPRUS)</t>
  </si>
  <si>
    <t>ΜΕΤΡΟ (ΛΑΚΑΤΑΜΕΙΑ)</t>
  </si>
  <si>
    <t>DEBENHAMS (ΛΕΩΦ. ΑΡΧΙΕΠΙΣΚΟΠΟΥ ΜΑΚΑΡΙΟΥ)</t>
  </si>
  <si>
    <t>ΟΙΝΟΠΝΕΥΜΑΤΩΔΗ ΠΟΤΑ</t>
  </si>
  <si>
    <r>
      <t>ΣΥΝΟΛΙΚΟ ΚΟΣΤΟΣ ΑΓΟΡΑΣ  ΚΑΙ ΔΕΙΚΤΗΣ ΤΙΜΩΝ 207</t>
    </r>
    <r>
      <rPr>
        <b/>
        <sz val="12"/>
        <color indexed="49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</si>
  <si>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ΣΥΝΟΛΙΚΟ ΚΟΣΤΟΣ ΑΓΟΡΑΣ  ΚΑΙ ΔΕΙΚΤΗΣ ΤΙΜΩΝ 169 ΚΟΙΝΩΝ ΠΡΟΪΟΝΤΩΝ ΑΝΑ ΥΠΕΡΑΓΟΡΑ ΑΝΑ ΚΑΤΗΓΟΡΙΑ - ΛΑΡΝΑΚΑ</t>
  </si>
  <si>
    <t/>
  </si>
  <si>
    <t>ΟΡΦΑΝΙΔΗΣ (THE PAPHOS MALL)</t>
  </si>
  <si>
    <t>DEBENHAMS (ΚΟΡΟΙΒΟΣ)</t>
  </si>
  <si>
    <t>CARREFOUR(ΛΕΩΦ.ΕΛΛΑΔΟΣ)</t>
  </si>
  <si>
    <t>E &amp; S (ΑΦΡΟΔΙΤΗ)</t>
  </si>
  <si>
    <t>ΑΛΦΑ ΜΕΓΑ(ΛΕΩΦ.ΔΗΜΟΚΡΑΤΙΑΣ)</t>
  </si>
  <si>
    <t>ΥΠΕΡΑΓΟΡΑ DEBENHAM  (ΥΨΙΠΥΛΗΣ 7-9, ΠΑΡΟΔΟΣ ΛΕΩΦ.ΣΠΥΡΟΥ ΚΥΠΡΙΑΝΟΥ, 6052)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</si>
  <si>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127</t>
    </r>
    <r>
      <rPr>
        <b/>
        <sz val="12"/>
        <rFont val="Arial"/>
        <family val="2"/>
      </rPr>
      <t xml:space="preserve"> ΚΟΙΝΩΝ ΠΡΟΪΟΝΤΩΝ ΑΝΑ ΥΠΕΡΑΓΟΡΑ ΑΝΑ ΚΑΤΗΓΟΡΙΑ - ΠΑΦΟΣ</t>
    </r>
  </si>
  <si>
    <t>ΧΑΛΛΟΥΜΙΑ, ΤΥΡΙΑ &amp; ΒΟΥΤΥΡΑ</t>
  </si>
  <si>
    <t>ΚΑΦΕΣ,ΤΣΑΙ, ΖΑΧΑΡΗ ΚΑΙ ΡΟΦΗΜΑΤΑ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</si>
</sst>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7" fillId="0" borderId="0" xfId="101">
      <alignment/>
      <protection/>
    </xf>
    <xf numFmtId="0" fontId="58" fillId="0" borderId="0" xfId="101" applyFont="1" applyAlignment="1">
      <alignment horizontal="left" vertical="center" readingOrder="1"/>
      <protection/>
    </xf>
    <xf numFmtId="49" fontId="58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3" xfId="101" applyFont="1" applyBorder="1" applyAlignment="1">
      <alignment horizontal="right"/>
      <protection/>
    </xf>
    <xf numFmtId="49" fontId="61" fillId="0" borderId="12" xfId="101" applyNumberFormat="1" applyFont="1" applyBorder="1" applyAlignment="1">
      <alignment horizontal="left"/>
      <protection/>
    </xf>
    <xf numFmtId="0" fontId="57" fillId="0" borderId="12" xfId="101" applyBorder="1" applyAlignment="1">
      <alignment horizontal="center"/>
      <protection/>
    </xf>
    <xf numFmtId="0" fontId="57" fillId="0" borderId="12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7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7" fillId="0" borderId="37" xfId="101" applyNumberFormat="1" applyBorder="1" applyAlignment="1">
      <alignment horizontal="center" vertical="center"/>
      <protection/>
    </xf>
    <xf numFmtId="2" fontId="57" fillId="0" borderId="38" xfId="101" applyNumberFormat="1" applyBorder="1" applyAlignment="1">
      <alignment horizontal="center" vertical="center"/>
      <protection/>
    </xf>
    <xf numFmtId="2" fontId="57" fillId="0" borderId="44" xfId="101" applyNumberFormat="1" applyBorder="1" applyAlignment="1">
      <alignment horizontal="center" vertical="center"/>
      <protection/>
    </xf>
    <xf numFmtId="180" fontId="57" fillId="0" borderId="45" xfId="101" applyNumberFormat="1" applyBorder="1">
      <alignment/>
      <protection/>
    </xf>
    <xf numFmtId="0" fontId="57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7" fillId="0" borderId="27" xfId="101" applyNumberFormat="1" applyBorder="1" applyAlignment="1">
      <alignment horizontal="center" vertical="center"/>
      <protection/>
    </xf>
    <xf numFmtId="2" fontId="57" fillId="0" borderId="24" xfId="101" applyNumberFormat="1" applyBorder="1" applyAlignment="1">
      <alignment horizontal="center" vertical="center"/>
      <protection/>
    </xf>
    <xf numFmtId="2" fontId="57" fillId="0" borderId="43" xfId="101" applyNumberFormat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7" fillId="0" borderId="17" xfId="101" applyNumberFormat="1" applyBorder="1" applyAlignment="1">
      <alignment horizontal="center" vertical="center"/>
      <protection/>
    </xf>
    <xf numFmtId="2" fontId="57" fillId="0" borderId="48" xfId="101" applyNumberFormat="1" applyBorder="1" applyAlignment="1">
      <alignment horizontal="center" vertical="center"/>
      <protection/>
    </xf>
    <xf numFmtId="2" fontId="57" fillId="0" borderId="49" xfId="101" applyNumberFormat="1" applyBorder="1" applyAlignment="1">
      <alignment horizontal="center" vertical="center"/>
      <protection/>
    </xf>
    <xf numFmtId="180" fontId="57" fillId="0" borderId="50" xfId="101" applyNumberFormat="1" applyBorder="1">
      <alignment/>
      <protection/>
    </xf>
    <xf numFmtId="0" fontId="57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7" fillId="0" borderId="49" xfId="101" applyNumberFormat="1" applyBorder="1" applyAlignment="1">
      <alignment horizontal="center" vertical="center"/>
      <protection/>
    </xf>
    <xf numFmtId="180" fontId="57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57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7" fillId="0" borderId="23" xfId="101" applyNumberFormat="1" applyBorder="1" applyAlignment="1">
      <alignment horizontal="center"/>
      <protection/>
    </xf>
    <xf numFmtId="2" fontId="57" fillId="0" borderId="24" xfId="101" applyNumberFormat="1" applyBorder="1" applyAlignment="1">
      <alignment horizontal="center"/>
      <protection/>
    </xf>
    <xf numFmtId="180" fontId="57" fillId="0" borderId="54" xfId="101" applyNumberFormat="1" applyBorder="1">
      <alignment/>
      <protection/>
    </xf>
    <xf numFmtId="0" fontId="57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57" fillId="0" borderId="27" xfId="101" applyNumberFormat="1" applyBorder="1" applyAlignment="1">
      <alignment horizontal="center"/>
      <protection/>
    </xf>
    <xf numFmtId="2" fontId="57" fillId="0" borderId="28" xfId="101" applyNumberFormat="1" applyBorder="1" applyAlignment="1">
      <alignment horizontal="center"/>
      <protection/>
    </xf>
    <xf numFmtId="180" fontId="57" fillId="0" borderId="56" xfId="101" applyNumberFormat="1" applyBorder="1">
      <alignment/>
      <protection/>
    </xf>
    <xf numFmtId="0" fontId="57" fillId="0" borderId="57" xfId="101" applyBorder="1" applyAlignment="1">
      <alignment horizontal="center" vertical="center"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7" fillId="0" borderId="23" xfId="101" applyNumberFormat="1" applyBorder="1" applyAlignment="1">
      <alignment horizontal="center" vertical="center"/>
      <protection/>
    </xf>
    <xf numFmtId="180" fontId="57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7" fillId="0" borderId="28" xfId="101" applyNumberFormat="1" applyBorder="1" applyAlignment="1">
      <alignment horizontal="center" vertical="center"/>
      <protection/>
    </xf>
    <xf numFmtId="180" fontId="57" fillId="0" borderId="56" xfId="101" applyNumberFormat="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57" fillId="0" borderId="18" xfId="101" applyNumberFormat="1" applyBorder="1" applyAlignment="1">
      <alignment horizontal="center" vertical="center"/>
      <protection/>
    </xf>
    <xf numFmtId="180" fontId="57" fillId="0" borderId="58" xfId="101" applyNumberFormat="1" applyBorder="1" applyAlignment="1">
      <alignment horizontal="center" vertical="center"/>
      <protection/>
    </xf>
    <xf numFmtId="0" fontId="57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7" fillId="0" borderId="0" xfId="101" applyNumberFormat="1" applyBorder="1" applyAlignment="1">
      <alignment horizontal="center" vertical="center"/>
      <protection/>
    </xf>
    <xf numFmtId="2" fontId="57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9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7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7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7" fillId="24" borderId="15" xfId="101" applyFill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7" fillId="0" borderId="17" xfId="101" applyNumberFormat="1" applyBorder="1" applyAlignment="1">
      <alignment horizontal="center"/>
      <protection/>
    </xf>
    <xf numFmtId="2" fontId="57" fillId="0" borderId="18" xfId="101" applyNumberFormat="1" applyBorder="1" applyAlignment="1">
      <alignment horizontal="center"/>
      <protection/>
    </xf>
    <xf numFmtId="0" fontId="57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60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61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6" fillId="0" borderId="64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5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8" xfId="101" applyFont="1" applyBorder="1" applyAlignment="1">
      <alignment horizontal="center" vertical="center"/>
      <protection/>
    </xf>
    <xf numFmtId="0" fontId="68" fillId="0" borderId="0" xfId="101" applyFont="1" applyBorder="1" applyAlignment="1">
      <alignment horizontal="center" vertical="center"/>
      <protection/>
    </xf>
    <xf numFmtId="0" fontId="36" fillId="0" borderId="69" xfId="101" applyFont="1" applyBorder="1" applyAlignment="1" applyProtection="1">
      <alignment horizontal="center" vertical="center"/>
      <protection locked="0"/>
    </xf>
    <xf numFmtId="0" fontId="36" fillId="0" borderId="70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71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2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7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7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180" fontId="22" fillId="25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6" xfId="0" applyNumberFormat="1" applyFont="1" applyFill="1" applyBorder="1" applyAlignment="1" applyProtection="1">
      <alignment horizontal="center" vertical="center"/>
      <protection locked="0"/>
    </xf>
    <xf numFmtId="0" fontId="22" fillId="25" borderId="66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6" xfId="0" applyNumberFormat="1" applyFont="1" applyFill="1" applyBorder="1" applyAlignment="1" applyProtection="1">
      <alignment horizontal="center" vertical="center"/>
      <protection locked="0"/>
    </xf>
    <xf numFmtId="0" fontId="22" fillId="0" borderId="66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59" fillId="0" borderId="0" xfId="101" applyNumberFormat="1" applyFont="1" applyAlignment="1" applyProtection="1">
      <alignment horizontal="left" vertical="center"/>
      <protection locked="0"/>
    </xf>
    <xf numFmtId="0" fontId="57" fillId="24" borderId="21" xfId="101" applyFill="1" applyBorder="1" applyAlignment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57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7" fillId="0" borderId="49" xfId="101" applyNumberFormat="1" applyBorder="1" applyAlignment="1">
      <alignment horizontal="center"/>
      <protection/>
    </xf>
    <xf numFmtId="2" fontId="57" fillId="0" borderId="49" xfId="101" applyNumberFormat="1" applyBorder="1" applyAlignment="1">
      <alignment horizontal="center"/>
      <protection/>
    </xf>
    <xf numFmtId="180" fontId="57" fillId="0" borderId="49" xfId="101" applyNumberFormat="1" applyBorder="1">
      <alignment/>
      <protection/>
    </xf>
    <xf numFmtId="0" fontId="57" fillId="0" borderId="81" xfId="101" applyBorder="1" applyAlignment="1">
      <alignment horizontal="center" vertical="center"/>
      <protection/>
    </xf>
    <xf numFmtId="0" fontId="24" fillId="0" borderId="82" xfId="101" applyFont="1" applyBorder="1" applyAlignment="1" applyProtection="1">
      <alignment horizontal="left" vertical="center"/>
      <protection/>
    </xf>
    <xf numFmtId="180" fontId="57" fillId="0" borderId="82" xfId="101" applyNumberFormat="1" applyBorder="1" applyAlignment="1">
      <alignment horizontal="center" vertical="center"/>
      <protection/>
    </xf>
    <xf numFmtId="2" fontId="57" fillId="0" borderId="82" xfId="101" applyNumberFormat="1" applyBorder="1" applyAlignment="1">
      <alignment horizontal="center" vertical="center"/>
      <protection/>
    </xf>
    <xf numFmtId="180" fontId="57" fillId="0" borderId="80" xfId="101" applyNumberFormat="1" applyBorder="1">
      <alignment/>
      <protection/>
    </xf>
    <xf numFmtId="0" fontId="24" fillId="0" borderId="18" xfId="101" applyFont="1" applyBorder="1" applyAlignment="1" applyProtection="1">
      <alignment horizontal="left"/>
      <protection/>
    </xf>
    <xf numFmtId="180" fontId="57" fillId="0" borderId="58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7" fillId="0" borderId="23" xfId="101" applyNumberFormat="1" applyBorder="1" applyAlignment="1">
      <alignment horizontal="left" vertical="center"/>
      <protection/>
    </xf>
    <xf numFmtId="180" fontId="57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4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3" xfId="101" applyNumberFormat="1" applyFont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Border="1" applyAlignment="1" applyProtection="1">
      <alignment horizontal="center" vertical="center"/>
      <protection locked="0"/>
    </xf>
    <xf numFmtId="0" fontId="68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3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4" xfId="101" applyFont="1" applyFill="1" applyBorder="1" applyAlignment="1" applyProtection="1">
      <alignment horizontal="center" vertical="center" wrapText="1"/>
      <protection locked="0"/>
    </xf>
    <xf numFmtId="180" fontId="57" fillId="0" borderId="27" xfId="101" applyNumberFormat="1" applyBorder="1" applyAlignment="1">
      <alignment horizontal="left" vertical="top"/>
      <protection/>
    </xf>
    <xf numFmtId="180" fontId="22" fillId="24" borderId="84" xfId="0" applyNumberFormat="1" applyFont="1" applyFill="1" applyBorder="1" applyAlignment="1" applyProtection="1">
      <alignment horizontal="left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4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6" xfId="0" applyNumberFormat="1" applyFont="1" applyFill="1" applyBorder="1" applyAlignment="1" applyProtection="1">
      <alignment horizontal="center" vertical="center"/>
      <protection locked="0"/>
    </xf>
    <xf numFmtId="0" fontId="57" fillId="24" borderId="31" xfId="101" applyFill="1" applyBorder="1" applyAlignment="1">
      <alignment horizontal="center" vertical="center"/>
      <protection/>
    </xf>
    <xf numFmtId="0" fontId="24" fillId="0" borderId="87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2" fontId="27" fillId="0" borderId="59" xfId="101" applyNumberFormat="1" applyFont="1" applyBorder="1" applyAlignment="1">
      <alignment horizontal="center"/>
      <protection/>
    </xf>
    <xf numFmtId="180" fontId="27" fillId="0" borderId="88" xfId="101" applyNumberFormat="1" applyFont="1" applyBorder="1">
      <alignment/>
      <protection/>
    </xf>
    <xf numFmtId="180" fontId="37" fillId="0" borderId="71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4" xfId="0" applyNumberFormat="1" applyFont="1" applyFill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>
      <alignment horizontal="left" vertical="center"/>
      <protection/>
    </xf>
    <xf numFmtId="180" fontId="57" fillId="0" borderId="89" xfId="101" applyNumberForma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61" xfId="101" applyFont="1" applyBorder="1" applyAlignment="1">
      <alignment horizontal="center"/>
      <protection/>
    </xf>
    <xf numFmtId="0" fontId="64" fillId="0" borderId="90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39" fillId="0" borderId="61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81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57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24" fillId="20" borderId="89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58" xfId="67" applyFill="1" applyBorder="1" applyAlignment="1">
      <alignment horizontal="center" vertical="center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1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  <xf numFmtId="0" fontId="32" fillId="20" borderId="92" xfId="67" applyFont="1" applyFill="1" applyBorder="1" applyAlignment="1">
      <alignment horizontal="center" vertical="top" wrapText="1"/>
    </xf>
    <xf numFmtId="0" fontId="70" fillId="24" borderId="13" xfId="67" applyFont="1" applyFill="1" applyBorder="1" applyAlignment="1">
      <alignment horizontal="center" vertical="center"/>
    </xf>
    <xf numFmtId="0" fontId="70" fillId="24" borderId="12" xfId="67" applyFont="1" applyFill="1" applyBorder="1" applyAlignment="1">
      <alignment horizontal="center" vertical="center"/>
    </xf>
    <xf numFmtId="0" fontId="70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6" xfId="101" applyFont="1" applyFill="1" applyBorder="1" applyAlignment="1">
      <alignment horizontal="center" vertical="center" wrapText="1"/>
      <protection/>
    </xf>
    <xf numFmtId="0" fontId="57" fillId="20" borderId="97" xfId="101" applyFill="1" applyBorder="1" applyAlignment="1">
      <alignment horizontal="center" vertical="center"/>
      <protection/>
    </xf>
    <xf numFmtId="0" fontId="57" fillId="20" borderId="98" xfId="101" applyFill="1" applyBorder="1" applyAlignment="1">
      <alignment horizontal="center" vertical="center"/>
      <protection/>
    </xf>
    <xf numFmtId="0" fontId="57" fillId="20" borderId="89" xfId="101" applyFill="1" applyBorder="1" applyAlignment="1">
      <alignment horizontal="center" vertical="center"/>
      <protection/>
    </xf>
    <xf numFmtId="0" fontId="57" fillId="20" borderId="56" xfId="101" applyFill="1" applyBorder="1" applyAlignment="1">
      <alignment horizontal="center" vertical="center"/>
      <protection/>
    </xf>
    <xf numFmtId="0" fontId="57" fillId="20" borderId="58" xfId="101" applyFill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9" xfId="101" applyFont="1" applyFill="1" applyBorder="1" applyAlignment="1" applyProtection="1">
      <alignment horizontal="center" vertical="center"/>
      <protection/>
    </xf>
    <xf numFmtId="0" fontId="32" fillId="20" borderId="100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80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95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6" xfId="101" applyFont="1" applyFill="1" applyBorder="1" applyAlignment="1">
      <alignment horizontal="center" vertical="top" wrapText="1"/>
      <protection/>
    </xf>
    <xf numFmtId="0" fontId="57" fillId="20" borderId="60" xfId="101" applyFill="1" applyBorder="1" applyAlignment="1">
      <alignment horizontal="center" vertical="center"/>
      <protection/>
    </xf>
    <xf numFmtId="0" fontId="57" fillId="20" borderId="45" xfId="101" applyFill="1" applyBorder="1" applyAlignment="1">
      <alignment horizontal="center" vertical="center"/>
      <protection/>
    </xf>
    <xf numFmtId="0" fontId="57" fillId="20" borderId="50" xfId="101" applyFill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7" fillId="0" borderId="37" xfId="101" applyNumberFormat="1" applyBorder="1" applyAlignment="1">
      <alignment horizontal="center" vertical="center" wrapText="1"/>
      <protection/>
    </xf>
    <xf numFmtId="180" fontId="57" fillId="0" borderId="27" xfId="101" applyNumberFormat="1" applyBorder="1" applyAlignment="1">
      <alignment horizontal="center" vertical="top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5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21"/>
          <c:w val="0.998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207 ΚΟΙΝΩΝ ΠΡΟΪΟΝΤΩΝ ΑΝΑ ΥΠΕΡΑΓOΡΑ ΛΕΥΚΩΣΙΑΣ 11/07/2012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55833150"/>
        <c:axId val="32736303"/>
      </c:barChart>
      <c:catAx>
        <c:axId val="55833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36303"/>
        <c:crosses val="autoZero"/>
        <c:auto val="1"/>
        <c:lblOffset val="100"/>
        <c:tickLblSkip val="1"/>
        <c:noMultiLvlLbl val="0"/>
      </c:catAx>
      <c:valAx>
        <c:axId val="32736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33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224 ΚΟΙΝΑ ΠΡΟΪΟΝΤΑ _ΑΜΜΟΧΩΣΤΟΣ  11/07/2012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24441208"/>
        <c:axId val="18644281"/>
      </c:barChart>
      <c:catAx>
        <c:axId val="2444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44281"/>
        <c:crosses val="autoZero"/>
        <c:auto val="1"/>
        <c:lblOffset val="100"/>
        <c:tickLblSkip val="1"/>
        <c:noMultiLvlLbl val="0"/>
      </c:catAx>
      <c:valAx>
        <c:axId val="18644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41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37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2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207 ΚΟΙΝΑ ΠΡΟΪΟΝΤΑ _ΛΕΥΚΩΣΙΑ 11/07/2012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26191272"/>
        <c:axId val="34394857"/>
      </c:barChart>
      <c:catAx>
        <c:axId val="2619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94857"/>
        <c:crosses val="autoZero"/>
        <c:auto val="1"/>
        <c:lblOffset val="100"/>
        <c:tickLblSkip val="1"/>
        <c:noMultiLvlLbl val="0"/>
      </c:catAx>
      <c:valAx>
        <c:axId val="34394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91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4195"/>
          <c:w val="0.4312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168 ΚΟΙΝΩΝ ΠΡΟΪΟΝΤΩΝ ΑΝΑ ΥΠΕΡΑΓOΡΑ ΛΕΜΕΣΟΥ 11/07/2012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41118258"/>
        <c:axId val="34520003"/>
      </c:barChart>
      <c:catAx>
        <c:axId val="411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20003"/>
        <c:crosses val="autoZero"/>
        <c:auto val="1"/>
        <c:lblOffset val="100"/>
        <c:tickLblSkip val="1"/>
        <c:noMultiLvlLbl val="0"/>
      </c:catAx>
      <c:valAx>
        <c:axId val="34520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18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168 ΚΟΙΝΑ ΠΡΟΪΟΝΤΑ _ΛΕΜΕΣΟΣ 11/07/2012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42244572"/>
        <c:axId val="44656829"/>
      </c:barChart>
      <c:catAx>
        <c:axId val="4224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56829"/>
        <c:crosses val="autoZero"/>
        <c:auto val="1"/>
        <c:lblOffset val="100"/>
        <c:tickLblSkip val="1"/>
        <c:noMultiLvlLbl val="0"/>
      </c:catAx>
      <c:valAx>
        <c:axId val="44656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44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169 ΚΟΙΝΩΝ ΠΡΟΪΟΝΤΩΝ ΑΝΑ ΥΠΕΡΑΓOΡΑ ΛΑΡΝΑΚΑΣ 11/07/2012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66367142"/>
        <c:axId val="60433367"/>
      </c:bar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33367"/>
        <c:crosses val="autoZero"/>
        <c:auto val="1"/>
        <c:lblOffset val="100"/>
        <c:tickLblSkip val="1"/>
        <c:noMultiLvlLbl val="0"/>
      </c:catAx>
      <c:valAx>
        <c:axId val="60433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6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169 ΚΟΙΝΑ ΠΡΟΪΟΝΤΑ _ΛΑΡΝΑΚΑ 11/07/2012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7029392"/>
        <c:axId val="63264529"/>
      </c:barChart>
      <c:catAx>
        <c:axId val="7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64529"/>
        <c:crosses val="autoZero"/>
        <c:auto val="1"/>
        <c:lblOffset val="100"/>
        <c:tickLblSkip val="1"/>
        <c:noMultiLvlLbl val="0"/>
      </c:catAx>
      <c:valAx>
        <c:axId val="63264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29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127 ΚΟΙΝΩΝ ΠΡΟΪΟΝΤΩΝ ΑΝΑ ΥΠΕΡΑΓOΡΑ ΠΑΦΟΥ 11/07/2012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32509850"/>
        <c:axId val="24153195"/>
      </c:bar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53195"/>
        <c:crosses val="autoZero"/>
        <c:auto val="1"/>
        <c:lblOffset val="100"/>
        <c:tickLblSkip val="1"/>
        <c:noMultiLvlLbl val="0"/>
      </c:catAx>
      <c:valAx>
        <c:axId val="24153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9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127 ΚΟΙΝΑ ΠΡΟΪΟΝΤΑ _ΠΑΦΟΣ 11/07/2012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16052164"/>
        <c:axId val="10251749"/>
      </c:barChart>
      <c:catAx>
        <c:axId val="1605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51749"/>
        <c:crosses val="autoZero"/>
        <c:auto val="1"/>
        <c:lblOffset val="100"/>
        <c:tickLblSkip val="1"/>
        <c:noMultiLvlLbl val="0"/>
      </c:catAx>
      <c:valAx>
        <c:axId val="10251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52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224 ΚΟΙΝΩΝ ΠΡΟΪΟΝΤΩΝ ΑΝΑ ΥΠΕΡΑΓOΡΑ ΑΜΜΟΧΩΣΤΟΥ 11/07/2012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25156878"/>
        <c:axId val="25085311"/>
      </c:barChart>
      <c:catAx>
        <c:axId val="2515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85311"/>
        <c:crosses val="autoZero"/>
        <c:auto val="1"/>
        <c:lblOffset val="100"/>
        <c:tickLblSkip val="1"/>
        <c:noMultiLvlLbl val="0"/>
      </c:catAx>
      <c:valAx>
        <c:axId val="25085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56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="55" zoomScaleNormal="55" zoomScaleSheetLayoutView="55" zoomScalePageLayoutView="0" workbookViewId="0" topLeftCell="A1">
      <pane ySplit="3" topLeftCell="A22" activePane="bottomLeft" state="frozen"/>
      <selection pane="topLeft" activeCell="A1" sqref="A1"/>
      <selection pane="bottomLeft" activeCell="M33" sqref="M33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3"/>
      <c r="B1" s="293"/>
      <c r="C1" s="293"/>
      <c r="D1" s="293"/>
      <c r="E1" s="293"/>
    </row>
    <row r="2" spans="1:5" ht="27.75">
      <c r="A2" s="294" t="s">
        <v>67</v>
      </c>
      <c r="B2" s="294"/>
      <c r="C2" s="294"/>
      <c r="D2" s="294"/>
      <c r="E2" s="294"/>
    </row>
    <row r="3" spans="1:5" ht="34.5" customHeight="1">
      <c r="A3" s="240" t="s">
        <v>72</v>
      </c>
      <c r="B3" s="241">
        <v>41101</v>
      </c>
      <c r="C3" s="5"/>
      <c r="D3" s="5"/>
      <c r="E3" s="5"/>
    </row>
    <row r="4" spans="1:5" ht="21.75" customHeight="1" thickBot="1">
      <c r="A4" s="240"/>
      <c r="B4" s="241"/>
      <c r="C4" s="5"/>
      <c r="D4" s="5"/>
      <c r="E4" s="5"/>
    </row>
    <row r="5" spans="1:5" ht="22.5" thickBot="1">
      <c r="A5" s="194" t="s">
        <v>60</v>
      </c>
      <c r="B5" s="195">
        <v>207</v>
      </c>
      <c r="C5" s="192" t="s">
        <v>71</v>
      </c>
      <c r="D5" s="192"/>
      <c r="E5" s="193"/>
    </row>
    <row r="6" spans="1:5" ht="62.25" customHeight="1" thickBot="1">
      <c r="A6" s="196" t="s">
        <v>0</v>
      </c>
      <c r="B6" s="197" t="s">
        <v>2</v>
      </c>
      <c r="C6" s="244" t="s">
        <v>1</v>
      </c>
      <c r="D6" s="197" t="s">
        <v>4</v>
      </c>
      <c r="E6" s="247" t="s">
        <v>3</v>
      </c>
    </row>
    <row r="7" spans="1:5" ht="24.75" customHeight="1">
      <c r="A7" s="198" t="s">
        <v>118</v>
      </c>
      <c r="B7" s="199">
        <v>596.9006434593025</v>
      </c>
      <c r="C7" s="200">
        <v>100</v>
      </c>
      <c r="D7" s="201">
        <v>104</v>
      </c>
      <c r="E7" s="202">
        <v>14</v>
      </c>
    </row>
    <row r="8" spans="1:5" ht="24.75" customHeight="1">
      <c r="A8" s="203" t="s">
        <v>119</v>
      </c>
      <c r="B8" s="204">
        <v>624.4000000000007</v>
      </c>
      <c r="C8" s="205">
        <v>104.60702410728312</v>
      </c>
      <c r="D8" s="206">
        <v>64</v>
      </c>
      <c r="E8" s="207">
        <v>3</v>
      </c>
    </row>
    <row r="9" spans="1:5" ht="24.75" customHeight="1">
      <c r="A9" s="208" t="s">
        <v>120</v>
      </c>
      <c r="B9" s="209">
        <v>651.4900000000002</v>
      </c>
      <c r="C9" s="210">
        <v>109.14546786619768</v>
      </c>
      <c r="D9" s="211">
        <v>18</v>
      </c>
      <c r="E9" s="212">
        <v>0</v>
      </c>
    </row>
    <row r="10" spans="1:5" s="1" customFormat="1" ht="26.25" customHeight="1">
      <c r="A10" s="213" t="s">
        <v>121</v>
      </c>
      <c r="B10" s="214">
        <v>652.43</v>
      </c>
      <c r="C10" s="215">
        <v>109.30294801139438</v>
      </c>
      <c r="D10" s="216">
        <v>26</v>
      </c>
      <c r="E10" s="217">
        <v>2</v>
      </c>
    </row>
    <row r="11" spans="1:5" s="1" customFormat="1" ht="26.25" customHeight="1">
      <c r="A11" s="213" t="s">
        <v>122</v>
      </c>
      <c r="B11" s="214">
        <v>665.0000000000002</v>
      </c>
      <c r="C11" s="215">
        <v>111.40882612322747</v>
      </c>
      <c r="D11" s="216">
        <v>11</v>
      </c>
      <c r="E11" s="217">
        <v>0</v>
      </c>
    </row>
    <row r="12" spans="1:5" s="1" customFormat="1" ht="26.25" customHeight="1" thickBot="1">
      <c r="A12" s="220" t="s">
        <v>123</v>
      </c>
      <c r="B12" s="221">
        <v>701.0800000000003</v>
      </c>
      <c r="C12" s="222">
        <v>117.45338318567265</v>
      </c>
      <c r="D12" s="223">
        <v>4</v>
      </c>
      <c r="E12" s="224">
        <v>0</v>
      </c>
    </row>
    <row r="13" spans="1:5" ht="27" thickBot="1">
      <c r="A13" s="6"/>
      <c r="B13" s="170">
        <f>IF(AND(B7="",B8="",B9="",B10="",B11="",B12=""),"",IF(AND(B7&lt;=B8,B8&lt;=B9,B9&lt;=B10,B10&lt;=B11,B11&lt;=B12),"","ΠΡΟΣΟΧΗ ΤΑΞΙΝΟΜΗΣΗ"))</f>
      </c>
      <c r="C13" s="170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94" t="s">
        <v>62</v>
      </c>
      <c r="B14" s="195">
        <v>168</v>
      </c>
      <c r="C14" s="192" t="s">
        <v>71</v>
      </c>
      <c r="D14" s="192"/>
      <c r="E14" s="193"/>
    </row>
    <row r="15" spans="1:5" ht="66" thickBot="1">
      <c r="A15" s="218" t="s">
        <v>0</v>
      </c>
      <c r="B15" s="219" t="s">
        <v>2</v>
      </c>
      <c r="C15" s="245" t="s">
        <v>1</v>
      </c>
      <c r="D15" s="197" t="s">
        <v>4</v>
      </c>
      <c r="E15" s="248" t="s">
        <v>3</v>
      </c>
    </row>
    <row r="16" spans="1:5" ht="24.75" customHeight="1">
      <c r="A16" s="198" t="s">
        <v>108</v>
      </c>
      <c r="B16" s="199">
        <v>482.38</v>
      </c>
      <c r="C16" s="200">
        <v>100</v>
      </c>
      <c r="D16" s="201">
        <v>80</v>
      </c>
      <c r="E16" s="202">
        <v>10</v>
      </c>
    </row>
    <row r="17" spans="1:5" ht="24.75" customHeight="1">
      <c r="A17" s="203" t="s">
        <v>109</v>
      </c>
      <c r="B17" s="204">
        <v>493.94</v>
      </c>
      <c r="C17" s="205">
        <v>102.39645093080145</v>
      </c>
      <c r="D17" s="206">
        <v>49</v>
      </c>
      <c r="E17" s="207">
        <v>6</v>
      </c>
    </row>
    <row r="18" spans="1:5" ht="24.75" customHeight="1">
      <c r="A18" s="203" t="s">
        <v>110</v>
      </c>
      <c r="B18" s="204">
        <v>499.58</v>
      </c>
      <c r="C18" s="205">
        <v>103.5656536340644</v>
      </c>
      <c r="D18" s="206">
        <v>30</v>
      </c>
      <c r="E18" s="207">
        <v>2</v>
      </c>
    </row>
    <row r="19" spans="1:5" ht="24.75" customHeight="1">
      <c r="A19" s="213" t="s">
        <v>111</v>
      </c>
      <c r="B19" s="214">
        <v>515.91</v>
      </c>
      <c r="C19" s="215">
        <v>106.95095153198722</v>
      </c>
      <c r="D19" s="216">
        <v>15</v>
      </c>
      <c r="E19" s="217">
        <v>1</v>
      </c>
    </row>
    <row r="20" spans="1:5" ht="24.75" customHeight="1">
      <c r="A20" s="213" t="s">
        <v>112</v>
      </c>
      <c r="B20" s="214">
        <v>521.46</v>
      </c>
      <c r="C20" s="215">
        <v>108.10149674530456</v>
      </c>
      <c r="D20" s="216">
        <v>14</v>
      </c>
      <c r="E20" s="217">
        <v>0</v>
      </c>
    </row>
    <row r="21" spans="1:5" ht="24.75" customHeight="1" thickBot="1">
      <c r="A21" s="220" t="s">
        <v>113</v>
      </c>
      <c r="B21" s="221">
        <v>528.92</v>
      </c>
      <c r="C21" s="222">
        <v>109.64799535635802</v>
      </c>
      <c r="D21" s="223">
        <v>6</v>
      </c>
      <c r="E21" s="224">
        <v>0</v>
      </c>
    </row>
    <row r="22" spans="1:5" ht="27" thickBot="1">
      <c r="A22" s="12"/>
      <c r="B22" s="170">
        <f>IF(AND(B16="",B17="",B18="",B19="",B20="",B21=""),"",IF(AND(B16&lt;=B17,B17&lt;=B18,B18&lt;=B19,B19&lt;=B20,B20&lt;=B21),"","ΠΡΟΣΟΧΗ ΤΑΞΙΝΟΜΗΣΗ"))</f>
      </c>
      <c r="C22" s="170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94" t="s">
        <v>63</v>
      </c>
      <c r="B23" s="195">
        <v>169</v>
      </c>
      <c r="C23" s="192" t="s">
        <v>71</v>
      </c>
      <c r="D23" s="192"/>
      <c r="E23" s="193"/>
    </row>
    <row r="24" spans="1:5" ht="66" thickBot="1">
      <c r="A24" s="225" t="s">
        <v>0</v>
      </c>
      <c r="B24" s="226" t="s">
        <v>2</v>
      </c>
      <c r="C24" s="246" t="s">
        <v>1</v>
      </c>
      <c r="D24" s="197" t="s">
        <v>4</v>
      </c>
      <c r="E24" s="248" t="s">
        <v>3</v>
      </c>
    </row>
    <row r="25" spans="1:5" ht="24.75" customHeight="1">
      <c r="A25" s="198" t="s">
        <v>37</v>
      </c>
      <c r="B25" s="199">
        <v>506.18000000000006</v>
      </c>
      <c r="C25" s="200">
        <v>100</v>
      </c>
      <c r="D25" s="201">
        <v>99</v>
      </c>
      <c r="E25" s="202">
        <v>12</v>
      </c>
    </row>
    <row r="26" spans="1:5" ht="24.75" customHeight="1">
      <c r="A26" s="203" t="s">
        <v>39</v>
      </c>
      <c r="B26" s="227">
        <v>526.5500000000002</v>
      </c>
      <c r="C26" s="228">
        <v>104.02426014461261</v>
      </c>
      <c r="D26" s="229">
        <v>56</v>
      </c>
      <c r="E26" s="230">
        <v>5</v>
      </c>
    </row>
    <row r="27" spans="1:5" ht="24.75" customHeight="1">
      <c r="A27" s="203" t="s">
        <v>41</v>
      </c>
      <c r="B27" s="204">
        <v>531.7000000000003</v>
      </c>
      <c r="C27" s="205">
        <v>105.04168477616662</v>
      </c>
      <c r="D27" s="206">
        <v>19</v>
      </c>
      <c r="E27" s="207">
        <v>2</v>
      </c>
    </row>
    <row r="28" spans="1:5" ht="24.75" customHeight="1">
      <c r="A28" s="213" t="s">
        <v>40</v>
      </c>
      <c r="B28" s="231">
        <v>556.4100000000003</v>
      </c>
      <c r="C28" s="232">
        <v>109.92334742581696</v>
      </c>
      <c r="D28" s="233">
        <v>18</v>
      </c>
      <c r="E28" s="234">
        <v>0</v>
      </c>
    </row>
    <row r="29" spans="1:5" ht="24.75" customHeight="1">
      <c r="A29" s="213" t="s">
        <v>38</v>
      </c>
      <c r="B29" s="231">
        <v>567.0600000000002</v>
      </c>
      <c r="C29" s="232">
        <v>112.02734205223442</v>
      </c>
      <c r="D29" s="233">
        <v>6</v>
      </c>
      <c r="E29" s="234">
        <v>0</v>
      </c>
    </row>
    <row r="30" spans="1:5" ht="24.75" customHeight="1" thickBot="1">
      <c r="A30" s="279"/>
      <c r="B30" s="290"/>
      <c r="C30" s="280"/>
      <c r="D30" s="281"/>
      <c r="E30" s="282"/>
    </row>
    <row r="31" spans="1:5" ht="27" thickBot="1">
      <c r="A31" s="6"/>
      <c r="B31" s="170">
        <f>IF(AND(B25="",B26="",B27="",B28="",B29="",B30=""),"",IF(AND(B25&lt;=B26,B26&lt;=B27,B27&lt;=B28,B28&lt;=B29),"","ΠΡΟΣΟΧΗ ΤΑΞΙΝΟΜΗΣΗ"))</f>
      </c>
      <c r="C31" s="170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94" t="s">
        <v>64</v>
      </c>
      <c r="B32" s="195">
        <v>127</v>
      </c>
      <c r="C32" s="192" t="s">
        <v>61</v>
      </c>
      <c r="D32" s="192"/>
      <c r="E32" s="193"/>
    </row>
    <row r="33" spans="1:5" ht="66" thickBot="1">
      <c r="A33" s="225" t="s">
        <v>0</v>
      </c>
      <c r="B33" s="226" t="s">
        <v>2</v>
      </c>
      <c r="C33" s="246" t="s">
        <v>1</v>
      </c>
      <c r="D33" s="197" t="s">
        <v>4</v>
      </c>
      <c r="E33" s="248" t="s">
        <v>3</v>
      </c>
    </row>
    <row r="34" spans="1:5" ht="24.75" customHeight="1">
      <c r="A34" s="198" t="s">
        <v>128</v>
      </c>
      <c r="B34" s="199">
        <v>343.7600000000001</v>
      </c>
      <c r="C34" s="200">
        <v>100</v>
      </c>
      <c r="D34" s="201">
        <v>70</v>
      </c>
      <c r="E34" s="202">
        <v>13</v>
      </c>
    </row>
    <row r="35" spans="1:5" ht="24.75" customHeight="1">
      <c r="A35" s="203" t="s">
        <v>130</v>
      </c>
      <c r="B35" s="204">
        <v>359.58000000000004</v>
      </c>
      <c r="C35" s="205">
        <v>104.60204794042353</v>
      </c>
      <c r="D35" s="206">
        <v>32</v>
      </c>
      <c r="E35" s="207">
        <v>5</v>
      </c>
    </row>
    <row r="36" spans="1:5" ht="24.75" customHeight="1">
      <c r="A36" s="203" t="s">
        <v>132</v>
      </c>
      <c r="B36" s="204">
        <v>366.68999999999994</v>
      </c>
      <c r="C36" s="205">
        <v>106.670351407959</v>
      </c>
      <c r="D36" s="206">
        <v>21</v>
      </c>
      <c r="E36" s="207">
        <v>0</v>
      </c>
    </row>
    <row r="37" spans="1:5" s="1" customFormat="1" ht="24.75" customHeight="1">
      <c r="A37" s="213" t="s">
        <v>131</v>
      </c>
      <c r="B37" s="214">
        <v>378.61000000000007</v>
      </c>
      <c r="C37" s="215">
        <v>110.13788689783568</v>
      </c>
      <c r="D37" s="216">
        <v>17</v>
      </c>
      <c r="E37" s="217">
        <v>0</v>
      </c>
    </row>
    <row r="38" spans="1:5" s="1" customFormat="1" ht="24.75" customHeight="1">
      <c r="A38" s="264" t="s">
        <v>129</v>
      </c>
      <c r="B38" s="214">
        <v>383.46999999999986</v>
      </c>
      <c r="C38" s="265">
        <v>111.55166395159407</v>
      </c>
      <c r="D38" s="266">
        <v>4</v>
      </c>
      <c r="E38" s="267">
        <v>0</v>
      </c>
    </row>
    <row r="39" spans="1:5" s="1" customFormat="1" ht="24.75" customHeight="1" thickBot="1">
      <c r="A39" s="220"/>
      <c r="B39" s="278"/>
      <c r="C39" s="222"/>
      <c r="D39" s="223"/>
      <c r="E39" s="224"/>
    </row>
    <row r="40" spans="1:5" ht="27" thickBot="1">
      <c r="A40" s="9"/>
      <c r="B40" s="170">
        <f>IF(AND(B34="",B35="",B36="",B37="",B39=""),"",IF(AND(B34&lt;=B35,B35&lt;=B36,B36&lt;=B37),"","ΠΡΟΣΟΧΗ ΤΑΞΙΝΟΜΗΣΗ"))</f>
      </c>
      <c r="C40" s="170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94" t="s">
        <v>65</v>
      </c>
      <c r="B41" s="195">
        <v>224</v>
      </c>
      <c r="C41" s="192" t="s">
        <v>71</v>
      </c>
      <c r="D41" s="192"/>
      <c r="E41" s="193"/>
    </row>
    <row r="42" spans="1:5" ht="66" thickBot="1">
      <c r="A42" s="225" t="s">
        <v>0</v>
      </c>
      <c r="B42" s="226" t="s">
        <v>2</v>
      </c>
      <c r="C42" s="246" t="s">
        <v>1</v>
      </c>
      <c r="D42" s="197" t="s">
        <v>4</v>
      </c>
      <c r="E42" s="248" t="s">
        <v>3</v>
      </c>
    </row>
    <row r="43" spans="1:5" ht="24.75" customHeight="1">
      <c r="A43" s="198" t="s">
        <v>84</v>
      </c>
      <c r="B43" s="199">
        <v>667.27</v>
      </c>
      <c r="C43" s="200">
        <v>100</v>
      </c>
      <c r="D43" s="201">
        <v>123</v>
      </c>
      <c r="E43" s="202">
        <v>12</v>
      </c>
    </row>
    <row r="44" spans="1:5" ht="24.75" customHeight="1">
      <c r="A44" s="203" t="s">
        <v>85</v>
      </c>
      <c r="B44" s="204">
        <v>673.7200000000004</v>
      </c>
      <c r="C44" s="205">
        <v>100.96662520419028</v>
      </c>
      <c r="D44" s="206">
        <v>67</v>
      </c>
      <c r="E44" s="207">
        <v>5</v>
      </c>
    </row>
    <row r="45" spans="1:5" ht="24.75" customHeight="1" thickBot="1">
      <c r="A45" s="235" t="s">
        <v>86</v>
      </c>
      <c r="B45" s="236">
        <v>701.24</v>
      </c>
      <c r="C45" s="237">
        <v>105.09089274206843</v>
      </c>
      <c r="D45" s="238">
        <v>51</v>
      </c>
      <c r="E45" s="239">
        <v>3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3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3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3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3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3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39">
      <selection activeCell="C152" sqref="C152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8" t="s">
        <v>66</v>
      </c>
      <c r="B2" s="298"/>
      <c r="C2" s="298"/>
      <c r="D2" s="298"/>
      <c r="E2" s="298"/>
      <c r="F2" s="298"/>
    </row>
    <row r="3" spans="1:27" ht="38.25" customHeight="1" thickBot="1" thickTop="1">
      <c r="A3" s="295"/>
      <c r="B3" s="295"/>
      <c r="C3" s="295"/>
      <c r="D3" s="295"/>
      <c r="E3" s="295"/>
      <c r="F3" s="295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3" ht="49.5" customHeight="1" thickTop="1">
      <c r="A4" s="296" t="s">
        <v>5</v>
      </c>
      <c r="B4" s="296"/>
      <c r="C4" s="142" t="s">
        <v>82</v>
      </c>
    </row>
    <row r="5" ht="15"/>
    <row r="6" ht="15"/>
    <row r="7" ht="15"/>
    <row r="8" spans="34:95" ht="39.75" customHeight="1">
      <c r="AH8" s="143"/>
      <c r="AI8" s="143"/>
      <c r="AJ8" s="143"/>
      <c r="AK8" s="143"/>
      <c r="AL8" s="143"/>
      <c r="CL8" s="143"/>
      <c r="CM8" s="143"/>
      <c r="CN8" s="143"/>
      <c r="CO8" s="143"/>
      <c r="CP8" s="143"/>
      <c r="CQ8" s="143"/>
    </row>
    <row r="9" spans="33:95" ht="39.75" customHeight="1">
      <c r="AG9" s="143"/>
      <c r="AH9" s="143"/>
      <c r="AI9" s="143"/>
      <c r="AJ9" s="143"/>
      <c r="AK9" s="143"/>
      <c r="CF9" s="144" t="s">
        <v>46</v>
      </c>
      <c r="CG9" s="145">
        <f>'2_ΡΑΒΔΟΓΡΑΜΜΑΤΑ_ΚΑΤΑΤΑΞΗ ΥΠΕΡ.'!C125</f>
        <v>207</v>
      </c>
      <c r="CH9" s="144" t="s">
        <v>47</v>
      </c>
      <c r="CI9" s="144" t="s">
        <v>48</v>
      </c>
      <c r="CJ9" s="146" t="str">
        <f>C4</f>
        <v>11/07/2012</v>
      </c>
      <c r="CK9" s="144"/>
      <c r="CL9" s="144" t="s">
        <v>49</v>
      </c>
      <c r="CM9" s="145">
        <f>'2_ΡΑΒΔΟΓΡΑΜΜΑΤΑ_ΚΑΤΑΤΑΞΗ ΥΠΕΡ.'!C125</f>
        <v>207</v>
      </c>
      <c r="CN9" s="144" t="s">
        <v>50</v>
      </c>
      <c r="CO9" s="144" t="s">
        <v>51</v>
      </c>
      <c r="CP9" s="144" t="str">
        <f>CJ9</f>
        <v>11/07/2012</v>
      </c>
      <c r="CQ9" s="144"/>
    </row>
    <row r="10" spans="85:93" ht="39.75" customHeight="1">
      <c r="CG10" s="145">
        <f>'2_ΡΑΒΔΟΓΡΑΜΜΑΤΑ_ΚΑΤΑΤΑΞΗ ΥΠΕΡ.'!C134</f>
        <v>168</v>
      </c>
      <c r="CI10" s="144" t="s">
        <v>52</v>
      </c>
      <c r="CM10" s="145">
        <f>'2_ΡΑΒΔΟΓΡΑΜΜΑΤΑ_ΚΑΤΑΤΑΞΗ ΥΠΕΡ.'!C134</f>
        <v>168</v>
      </c>
      <c r="CO10" s="144" t="s">
        <v>53</v>
      </c>
    </row>
    <row r="11" spans="85:93" ht="39.75" customHeight="1">
      <c r="CG11" s="145">
        <f>'2_ΡΑΒΔΟΓΡΑΜΜΑΤΑ_ΚΑΤΑΤΑΞΗ ΥΠΕΡ.'!C143</f>
        <v>169</v>
      </c>
      <c r="CI11" s="144" t="s">
        <v>54</v>
      </c>
      <c r="CM11" s="145">
        <f>'2_ΡΑΒΔΟΓΡΑΜΜΑΤΑ_ΚΑΤΑΤΑΞΗ ΥΠΕΡ.'!C143</f>
        <v>169</v>
      </c>
      <c r="CO11" s="144" t="s">
        <v>55</v>
      </c>
    </row>
    <row r="12" spans="85:93" ht="39.75" customHeight="1">
      <c r="CG12" s="145">
        <f>'2_ΡΑΒΔΟΓΡΑΜΜΑΤΑ_ΚΑΤΑΤΑΞΗ ΥΠΕΡ.'!C152</f>
        <v>127</v>
      </c>
      <c r="CI12" s="144" t="s">
        <v>56</v>
      </c>
      <c r="CM12" s="145">
        <f>'2_ΡΑΒΔΟΓΡΑΜΜΑΤΑ_ΚΑΤΑΤΑΞΗ ΥΠΕΡ.'!C152</f>
        <v>127</v>
      </c>
      <c r="CO12" s="144" t="s">
        <v>57</v>
      </c>
    </row>
    <row r="13" spans="85:93" ht="39.75" customHeight="1">
      <c r="CG13" s="145">
        <f>'2_ΡΑΒΔΟΓΡΑΜΜΑΤΑ_ΚΑΤΑΤΑΞΗ ΥΠΕΡ.'!C161</f>
        <v>224</v>
      </c>
      <c r="CI13" s="144" t="s">
        <v>58</v>
      </c>
      <c r="CM13" s="145">
        <f>'2_ΡΑΒΔΟΓΡΑΜΜΑΤΑ_ΚΑΤΑΤΑΞΗ ΥΠΕΡ.'!C161</f>
        <v>224</v>
      </c>
      <c r="CO13" s="144" t="s">
        <v>59</v>
      </c>
    </row>
    <row r="14" ht="15"/>
    <row r="15" ht="15"/>
    <row r="16" spans="84:90" ht="23.25">
      <c r="CF16" s="147" t="str">
        <f>$CF$9&amp;$CG$9&amp;$CH$9&amp;CI9&amp;$CJ$9</f>
        <v>ΣΥΝΟΛΙΚΟ ΚΟΣΤΟΣ ΑΓΟΡΑΣ 207 ΚΟΙΝΩΝ ΠΡΟΪΟΝΤΩΝ ΑΝΑ ΥΠΕΡΑΓOΡΑ ΛΕΥΚΩΣΙΑΣ 11/07/2012</v>
      </c>
      <c r="CL16" s="147" t="str">
        <f>$CL$9&amp;$CM$9&amp;$CN$9&amp;CO9&amp;$CP$9</f>
        <v>ΔΕΙΚΤΗΣ ΤΙΜΩΝ ΥΠΕΡΑΓΟΡΩΝ  ΓΙΑ 207 ΚΟΙΝΑ ΠΡΟΪΟΝΤΑ _ΛΕΥΚΩΣΙΑ 11/07/2012</v>
      </c>
    </row>
    <row r="17" spans="84:90" ht="23.25">
      <c r="CF17" s="147" t="str">
        <f>$CF$9&amp;$CG$10&amp;$CH$9&amp;CI10&amp;$CJ$9</f>
        <v>ΣΥΝΟΛΙΚΟ ΚΟΣΤΟΣ ΑΓΟΡΑΣ 168 ΚΟΙΝΩΝ ΠΡΟΪΟΝΤΩΝ ΑΝΑ ΥΠΕΡΑΓOΡΑ ΛΕΜΕΣΟΥ 11/07/2012</v>
      </c>
      <c r="CL17" s="147" t="str">
        <f>$CL$9&amp;$CM$10&amp;$CN$9&amp;CO10&amp;$CP$9</f>
        <v>ΔΕΙΚΤΗΣ ΤΙΜΩΝ ΥΠΕΡΑΓΟΡΩΝ  ΓΙΑ 168 ΚΟΙΝΑ ΠΡΟΪΟΝΤΑ _ΛΕΜΕΣΟΣ 11/07/2012</v>
      </c>
    </row>
    <row r="18" spans="84:90" ht="23.25">
      <c r="CF18" s="147" t="str">
        <f>$CF$9&amp;$CG$11&amp;$CH$9&amp;CI11&amp;$CJ$9</f>
        <v>ΣΥΝΟΛΙΚΟ ΚΟΣΤΟΣ ΑΓΟΡΑΣ 169 ΚΟΙΝΩΝ ΠΡΟΪΟΝΤΩΝ ΑΝΑ ΥΠΕΡΑΓOΡΑ ΛΑΡΝΑΚΑΣ 11/07/2012</v>
      </c>
      <c r="CL18" s="147" t="str">
        <f>$CL$9&amp;$CM$11&amp;$CN$9&amp;CO11&amp;$CP$9</f>
        <v>ΔΕΙΚΤΗΣ ΤΙΜΩΝ ΥΠΕΡΑΓΟΡΩΝ  ΓΙΑ 169 ΚΟΙΝΑ ΠΡΟΪΟΝΤΑ _ΛΑΡΝΑΚΑ 11/07/2012</v>
      </c>
    </row>
    <row r="19" spans="84:90" ht="23.25">
      <c r="CF19" s="147" t="str">
        <f>$CF$9&amp;$CG$12&amp;$CH$9&amp;CI12&amp;$CJ$9</f>
        <v>ΣΥΝΟΛΙΚΟ ΚΟΣΤΟΣ ΑΓΟΡΑΣ 127 ΚΟΙΝΩΝ ΠΡΟΪΟΝΤΩΝ ΑΝΑ ΥΠΕΡΑΓOΡΑ ΠΑΦΟΥ 11/07/2012</v>
      </c>
      <c r="CL19" s="147" t="str">
        <f>$CL$9&amp;$CM$12&amp;$CN$9&amp;CO12&amp;$CP$9</f>
        <v>ΔΕΙΚΤΗΣ ΤΙΜΩΝ ΥΠΕΡΑΓΟΡΩΝ  ΓΙΑ 127 ΚΟΙΝΑ ΠΡΟΪΟΝΤΑ _ΠΑΦΟΣ 11/07/2012</v>
      </c>
    </row>
    <row r="20" spans="84:90" ht="23.25">
      <c r="CF20" s="147" t="str">
        <f>$CF$9&amp;$CG$13&amp;$CH$9&amp;CI13&amp;$CJ$9</f>
        <v>ΣΥΝΟΛΙΚΟ ΚΟΣΤΟΣ ΑΓΟΡΑΣ 224 ΚΟΙΝΩΝ ΠΡΟΪΟΝΤΩΝ ΑΝΑ ΥΠΕΡΑΓOΡΑ ΑΜΜΟΧΩΣΤΟΥ 11/07/2012</v>
      </c>
      <c r="CL20" s="147" t="str">
        <f>$CL$9&amp;$CM$13&amp;$CN$9&amp;CO13&amp;$CP$9</f>
        <v>ΔΕΙΚΤΗΣ ΤΙΜΩΝ ΥΠΕΡΑΓΟΡΩΝ  ΓΙΑ 224 ΚΟΙΝΑ ΠΡΟΪΟΝΤΑ _ΑΜΜΟΧΩΣΤΟΣ  11/07/2012</v>
      </c>
    </row>
    <row r="21" ht="23.25">
      <c r="CF21" s="147"/>
    </row>
    <row r="22" ht="23.25">
      <c r="CF22" s="147"/>
    </row>
    <row r="23" ht="15">
      <c r="AC23" s="148"/>
    </row>
    <row r="24" ht="15">
      <c r="AC24" s="148"/>
    </row>
    <row r="25" ht="15">
      <c r="AC25" s="148"/>
    </row>
    <row r="26" ht="15">
      <c r="AC26" s="148"/>
    </row>
    <row r="27" ht="15">
      <c r="AC27" s="148"/>
    </row>
    <row r="28" ht="15">
      <c r="AC28" s="148"/>
    </row>
    <row r="29" ht="15">
      <c r="AC29" s="148"/>
    </row>
    <row r="30" ht="15">
      <c r="AC30" s="148"/>
    </row>
    <row r="31" ht="15">
      <c r="AC31" s="148"/>
    </row>
    <row r="32" ht="15">
      <c r="AC32" s="148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7" t="s">
        <v>68</v>
      </c>
      <c r="C123" s="297"/>
      <c r="D123" s="297"/>
    </row>
    <row r="124" spans="2:3" ht="36" customHeight="1" thickBot="1">
      <c r="B124" s="149" t="s">
        <v>14</v>
      </c>
      <c r="C124" s="150" t="str">
        <f>C4</f>
        <v>11/07/2012</v>
      </c>
    </row>
    <row r="125" spans="2:4" ht="47.25" customHeight="1" thickBot="1">
      <c r="B125" s="151" t="s">
        <v>60</v>
      </c>
      <c r="C125" s="152">
        <v>207</v>
      </c>
      <c r="D125" s="153" t="s">
        <v>61</v>
      </c>
    </row>
    <row r="126" spans="2:4" ht="59.25" customHeight="1" thickBot="1">
      <c r="B126" s="154" t="s">
        <v>0</v>
      </c>
      <c r="C126" s="155" t="s">
        <v>2</v>
      </c>
      <c r="D126" s="156" t="s">
        <v>1</v>
      </c>
    </row>
    <row r="127" spans="2:4" ht="47.25" customHeight="1">
      <c r="B127" s="157" t="s">
        <v>118</v>
      </c>
      <c r="C127" s="158">
        <v>596.9006434593025</v>
      </c>
      <c r="D127" s="159">
        <v>100</v>
      </c>
    </row>
    <row r="128" spans="2:4" ht="47.25" customHeight="1">
      <c r="B128" s="160" t="s">
        <v>119</v>
      </c>
      <c r="C128" s="161">
        <v>624.4000000000007</v>
      </c>
      <c r="D128" s="162">
        <v>104.60702410728312</v>
      </c>
    </row>
    <row r="129" spans="2:4" ht="47.25" customHeight="1">
      <c r="B129" s="163" t="s">
        <v>120</v>
      </c>
      <c r="C129" s="164">
        <v>651.4900000000002</v>
      </c>
      <c r="D129" s="165">
        <v>109.14546786619768</v>
      </c>
    </row>
    <row r="130" spans="2:4" ht="47.25" customHeight="1">
      <c r="B130" s="166" t="s">
        <v>121</v>
      </c>
      <c r="C130" s="167">
        <v>652.43</v>
      </c>
      <c r="D130" s="168">
        <v>109.30294801139438</v>
      </c>
    </row>
    <row r="131" spans="2:4" ht="47.25" customHeight="1">
      <c r="B131" s="166" t="s">
        <v>122</v>
      </c>
      <c r="C131" s="167">
        <v>665.0000000000002</v>
      </c>
      <c r="D131" s="168">
        <v>111.40882612322747</v>
      </c>
    </row>
    <row r="132" spans="2:4" ht="47.25" customHeight="1">
      <c r="B132" s="166" t="s">
        <v>123</v>
      </c>
      <c r="C132" s="167">
        <v>701.0800000000003</v>
      </c>
      <c r="D132" s="168">
        <v>117.45338318567265</v>
      </c>
    </row>
    <row r="133" spans="2:4" ht="47.25" customHeight="1" thickBot="1">
      <c r="B133" s="169"/>
      <c r="C133" s="170">
        <f>IF(AND(C127="",C128="",C129="",C130="",C131="",C132=""),"",IF(AND(C127&lt;=C128,C128&lt;=C129,C129&lt;=C130,C130&lt;=C131,C131&lt;=C132),"","ΠΡΟΣΟΧΗ ΤΑΞΙΝΟΜΗΣΗ"))</f>
      </c>
      <c r="D133" s="271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51" t="s">
        <v>62</v>
      </c>
      <c r="C134" s="152">
        <v>168</v>
      </c>
      <c r="D134" s="153" t="s">
        <v>61</v>
      </c>
    </row>
    <row r="135" spans="2:4" ht="59.25" customHeight="1" thickBot="1">
      <c r="B135" s="171" t="s">
        <v>0</v>
      </c>
      <c r="C135" s="155" t="s">
        <v>2</v>
      </c>
      <c r="D135" s="172" t="s">
        <v>1</v>
      </c>
    </row>
    <row r="136" spans="2:4" ht="47.25" customHeight="1">
      <c r="B136" s="157" t="s">
        <v>108</v>
      </c>
      <c r="C136" s="158">
        <v>482.38</v>
      </c>
      <c r="D136" s="159">
        <v>100</v>
      </c>
    </row>
    <row r="137" spans="2:4" ht="47.25" customHeight="1">
      <c r="B137" s="160" t="s">
        <v>109</v>
      </c>
      <c r="C137" s="161">
        <v>493.94</v>
      </c>
      <c r="D137" s="162">
        <v>102.39645093080145</v>
      </c>
    </row>
    <row r="138" spans="2:4" ht="47.25" customHeight="1">
      <c r="B138" s="160" t="s">
        <v>110</v>
      </c>
      <c r="C138" s="161">
        <v>499.58</v>
      </c>
      <c r="D138" s="162">
        <v>103.5656536340644</v>
      </c>
    </row>
    <row r="139" spans="2:4" ht="47.25" customHeight="1">
      <c r="B139" s="166" t="s">
        <v>111</v>
      </c>
      <c r="C139" s="167">
        <v>515.91</v>
      </c>
      <c r="D139" s="168">
        <v>106.95095153198722</v>
      </c>
    </row>
    <row r="140" spans="2:4" ht="47.25" customHeight="1">
      <c r="B140" s="166" t="s">
        <v>112</v>
      </c>
      <c r="C140" s="167">
        <v>521.46</v>
      </c>
      <c r="D140" s="168">
        <v>108.10149674530456</v>
      </c>
    </row>
    <row r="141" spans="2:4" ht="47.25" customHeight="1" thickBot="1">
      <c r="B141" s="173" t="s">
        <v>113</v>
      </c>
      <c r="C141" s="174">
        <v>528.92</v>
      </c>
      <c r="D141" s="175">
        <v>109.64799535635802</v>
      </c>
    </row>
    <row r="142" spans="2:4" ht="47.25" customHeight="1" thickBot="1">
      <c r="B142" s="272"/>
      <c r="C142" s="170">
        <f>IF(AND(C136="",C137="",C138="",C139="",C140="",C141=""),"",IF(AND(C136&lt;=C137,C137&lt;=C138,C138&lt;=C139,C139&lt;=C140,C140&lt;=C141),"","ΠΡΟΣΟΧΗ ΤΑΞΙΝΟΜΗΣΗ"))</f>
      </c>
      <c r="D142" s="271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51" t="s">
        <v>63</v>
      </c>
      <c r="C143" s="152">
        <v>169</v>
      </c>
      <c r="D143" s="153" t="s">
        <v>61</v>
      </c>
    </row>
    <row r="144" spans="2:4" ht="59.25" customHeight="1" thickBot="1">
      <c r="B144" s="171" t="s">
        <v>0</v>
      </c>
      <c r="C144" s="176" t="s">
        <v>2</v>
      </c>
      <c r="D144" s="172" t="s">
        <v>1</v>
      </c>
    </row>
    <row r="145" spans="2:4" ht="47.25" customHeight="1">
      <c r="B145" s="163" t="s">
        <v>37</v>
      </c>
      <c r="C145" s="164">
        <v>506.18000000000006</v>
      </c>
      <c r="D145" s="165">
        <v>100</v>
      </c>
    </row>
    <row r="146" spans="2:4" ht="47.25" customHeight="1">
      <c r="B146" s="160" t="s">
        <v>39</v>
      </c>
      <c r="C146" s="161">
        <v>526.5500000000002</v>
      </c>
      <c r="D146" s="162">
        <v>104.02426014461261</v>
      </c>
    </row>
    <row r="147" spans="2:4" ht="47.25" customHeight="1">
      <c r="B147" s="160" t="s">
        <v>41</v>
      </c>
      <c r="C147" s="161">
        <v>531.7000000000003</v>
      </c>
      <c r="D147" s="162">
        <v>105.04168477616662</v>
      </c>
    </row>
    <row r="148" spans="2:4" ht="47.25" customHeight="1">
      <c r="B148" s="177" t="s">
        <v>40</v>
      </c>
      <c r="C148" s="178">
        <v>556.4100000000003</v>
      </c>
      <c r="D148" s="179">
        <v>109.92334742581696</v>
      </c>
    </row>
    <row r="149" spans="2:4" ht="47.25" customHeight="1">
      <c r="B149" s="376" t="s">
        <v>133</v>
      </c>
      <c r="C149" s="180">
        <v>567.0600000000002</v>
      </c>
      <c r="D149" s="181">
        <v>112.02734205223442</v>
      </c>
    </row>
    <row r="150" spans="2:4" ht="47.25" customHeight="1" thickBot="1">
      <c r="B150" s="182"/>
      <c r="C150" s="288"/>
      <c r="D150" s="183"/>
    </row>
    <row r="151" spans="2:4" ht="47.25" customHeight="1" thickBot="1">
      <c r="B151" s="272"/>
      <c r="C151" s="170">
        <f>IF(AND(C145="",C146="",C147="",C148="",C149="",C150=""),"",IF(AND(C145&lt;=C146,C146&lt;=C147,C147&lt;=C148,C148&lt;=C149),"","ΠΡΟΣΟΧΗ ΤΑΞΙΝΟΜΗΣΗ"))</f>
      </c>
      <c r="D151" s="271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51" t="s">
        <v>64</v>
      </c>
      <c r="C152" s="152">
        <v>127</v>
      </c>
      <c r="D152" s="153" t="s">
        <v>61</v>
      </c>
    </row>
    <row r="153" spans="2:4" ht="59.25" customHeight="1" thickBot="1">
      <c r="B153" s="154" t="s">
        <v>0</v>
      </c>
      <c r="C153" s="155" t="s">
        <v>2</v>
      </c>
      <c r="D153" s="156" t="s">
        <v>1</v>
      </c>
    </row>
    <row r="154" spans="2:4" ht="47.25" customHeight="1">
      <c r="B154" s="184" t="s">
        <v>128</v>
      </c>
      <c r="C154" s="158">
        <v>343.7600000000001</v>
      </c>
      <c r="D154" s="159">
        <v>100</v>
      </c>
    </row>
    <row r="155" spans="2:4" ht="47.25" customHeight="1">
      <c r="B155" s="160" t="s">
        <v>130</v>
      </c>
      <c r="C155" s="161">
        <v>359.58000000000004</v>
      </c>
      <c r="D155" s="162">
        <v>104.60204794042353</v>
      </c>
    </row>
    <row r="156" spans="2:4" ht="47.25" customHeight="1">
      <c r="B156" s="160" t="s">
        <v>132</v>
      </c>
      <c r="C156" s="161">
        <v>366.68999999999994</v>
      </c>
      <c r="D156" s="162">
        <v>106.670351407959</v>
      </c>
    </row>
    <row r="157" spans="2:4" ht="47.25" customHeight="1">
      <c r="B157" s="166" t="s">
        <v>131</v>
      </c>
      <c r="C157" s="167">
        <v>378.61000000000007</v>
      </c>
      <c r="D157" s="168">
        <v>110.13788689783568</v>
      </c>
    </row>
    <row r="158" spans="2:4" ht="47.25" customHeight="1">
      <c r="B158" s="268" t="s">
        <v>129</v>
      </c>
      <c r="C158" s="269">
        <v>383.46999999999986</v>
      </c>
      <c r="D158" s="270">
        <v>111.55166395159407</v>
      </c>
    </row>
    <row r="159" spans="2:4" ht="47.25" customHeight="1" thickBot="1">
      <c r="B159" s="173"/>
      <c r="C159" s="174"/>
      <c r="D159" s="175"/>
    </row>
    <row r="160" spans="2:4" ht="47.25" customHeight="1" thickBot="1">
      <c r="B160" s="272"/>
      <c r="C160" s="170">
        <f>IF(AND(C154="",C155="",C156="",C157="",C159=""),"",IF(AND(C154&lt;=C155,C155&lt;=C156,C156&lt;=C157),"","ΠΡΟΣΟΧΗ ΤΑΞΙΝΟΜΗΣΗ"))</f>
      </c>
      <c r="D160" s="271">
        <f>IF(AND(D154="",D155="",D156="",D157="",D159=""),"",IF(AND(D154&lt;=D155,D155&lt;=D156,D156&lt;=D157),"","ΠΡΟΣΟΧΗ ΤΑΞΙΝΟΜΗΣΗ"))</f>
      </c>
    </row>
    <row r="161" spans="2:4" ht="47.25" customHeight="1" thickBot="1">
      <c r="B161" s="151" t="s">
        <v>65</v>
      </c>
      <c r="C161" s="152">
        <v>224</v>
      </c>
      <c r="D161" s="185" t="s">
        <v>61</v>
      </c>
    </row>
    <row r="162" spans="2:4" ht="59.25" customHeight="1" thickBot="1">
      <c r="B162" s="154" t="s">
        <v>0</v>
      </c>
      <c r="C162" s="155" t="s">
        <v>2</v>
      </c>
      <c r="D162" s="156" t="s">
        <v>1</v>
      </c>
    </row>
    <row r="163" spans="2:4" ht="47.25" customHeight="1">
      <c r="B163" s="157" t="s">
        <v>84</v>
      </c>
      <c r="C163" s="158">
        <v>667.27</v>
      </c>
      <c r="D163" s="159">
        <v>100</v>
      </c>
    </row>
    <row r="164" spans="2:4" ht="47.25" customHeight="1">
      <c r="B164" s="160" t="s">
        <v>85</v>
      </c>
      <c r="C164" s="161">
        <v>673.7200000000004</v>
      </c>
      <c r="D164" s="162">
        <v>100.96662520419028</v>
      </c>
    </row>
    <row r="165" spans="2:4" ht="47.25" customHeight="1" thickBot="1">
      <c r="B165" s="186" t="s">
        <v>86</v>
      </c>
      <c r="C165" s="187">
        <v>701.24</v>
      </c>
      <c r="D165" s="188">
        <v>105.09089274206843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3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3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3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3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3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3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3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3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3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3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tabSelected="1" zoomScale="55" zoomScaleNormal="55" zoomScaleSheetLayoutView="70" workbookViewId="0" topLeftCell="A1">
      <pane ySplit="3" topLeftCell="A157" activePane="bottomLeft" state="frozen"/>
      <selection pane="topLeft" activeCell="A1" sqref="A1"/>
      <selection pane="bottomLeft" activeCell="K164" sqref="K164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89" customFormat="1" ht="50.25" customHeight="1" thickBot="1">
      <c r="A2" s="308" t="s">
        <v>73</v>
      </c>
      <c r="B2" s="309"/>
      <c r="C2" s="309"/>
      <c r="D2" s="309"/>
      <c r="E2" s="309"/>
      <c r="F2" s="309"/>
      <c r="G2" s="309"/>
      <c r="H2" s="309"/>
      <c r="I2" s="31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Y2" s="191"/>
    </row>
    <row r="3" spans="2:5" ht="30" customHeight="1">
      <c r="B3" s="311" t="s">
        <v>5</v>
      </c>
      <c r="C3" s="311"/>
      <c r="D3" s="311"/>
      <c r="E3" s="242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_11/07/2012</v>
      </c>
      <c r="CB8" s="14" t="s">
        <v>9</v>
      </c>
      <c r="CC8" s="14" t="s">
        <v>8</v>
      </c>
      <c r="CD8" s="14" t="str">
        <f>BY8</f>
        <v>_11/07/2012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8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ΛΕΥΚΩΣΙΑ_11/07/2012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ΛΕΜΕΣΟΣ_11/07/2012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ΛΑΡΝΑΚΑ_11/07/2012</v>
      </c>
      <c r="BY17" s="14"/>
    </row>
    <row r="18" ht="18.75">
      <c r="BW18" s="16" t="str">
        <f>BW8&amp;BX11&amp;BY8</f>
        <v>ΑΡΙΘΜΟΣ ΠΡΟÏΟΝΤΩΝ ΠΟΥ ΕΙΝΑΙ ΦΘΗΝΟΤΕΡΗ Η ΥΠΕΡΑΓΟΡΑ ΠΑΦΟΣ_11/07/2012</v>
      </c>
    </row>
    <row r="19" ht="18.75">
      <c r="BW19" s="16" t="str">
        <f>BW8&amp;BX12&amp;BY8</f>
        <v>ΑΡΙΘΜΟΣ ΠΡΟÏΟΝΤΩΝ ΠΟΥ ΕΙΝΑΙ ΦΘΗΝΟΤΕΡΗ Η ΥΠΕΡΑΓΟΡΑ ΑΜΜΟΧΩΣΤΟΣ_11/07/2012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ΛΕΥΚΩΣΙΑ_11/07/2012</v>
      </c>
    </row>
    <row r="25" ht="18.75">
      <c r="BW25" s="16" t="str">
        <f>CB8&amp;CC9&amp;CD8</f>
        <v>ΑΡΙΘΜΟΣ ΚΑΤΗΓΟΡIΩΝ ΠΟΥ ΕΙΝΑΙ ΦΘΗΝΟΤΕΡΗ Η ΥΠΕΡΑΓΟΡΑ  ΛΕΜΕΣΟΣ_11/07/2012</v>
      </c>
    </row>
    <row r="26" ht="18.75">
      <c r="BW26" s="16" t="str">
        <f>CB8&amp;CC10&amp;CD8</f>
        <v>ΑΡΙΘΜΟΣ ΚΑΤΗΓΟΡIΩΝ ΠΟΥ ΕΙΝΑΙ ΦΘΗΝΟΤΕΡΗ Η ΥΠΕΡΑΓΟΡΑ  ΛΑΡΝΑΚΑ_11/07/2012</v>
      </c>
    </row>
    <row r="27" ht="18.75">
      <c r="BW27" s="16" t="str">
        <f>CB8&amp;CC11&amp;CD8</f>
        <v>ΑΡΙΘΜΟΣ ΚΑΤΗΓΟΡIΩΝ ΠΟΥ ΕΙΝΑΙ ΦΘΗΝΟΤΕΡΗ Η ΥΠΕΡΑΓΟΡΑ  ΠΑΦΟΣ_11/07/2012</v>
      </c>
    </row>
    <row r="28" ht="18.75">
      <c r="BW28" s="16" t="str">
        <f>CB8&amp;CC12&amp;CD8</f>
        <v>ΑΡΙΘΜΟΣ ΚΑΤΗΓΟΡIΩΝ ΠΟΥ ΕΙΝΑΙ ΦΘΗΝΟΤΕΡΗ Η ΥΠΕΡΑΓΟΡΑ  ΑΜΜΟΧΩΣΤΟΣ_11/07/2012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11/07/2012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5" t="s">
        <v>69</v>
      </c>
      <c r="C148" s="306"/>
      <c r="D148" s="306"/>
      <c r="E148" s="306"/>
      <c r="F148" s="306"/>
      <c r="G148" s="306"/>
      <c r="H148" s="306"/>
      <c r="I148" s="306"/>
      <c r="J148" s="306"/>
      <c r="K148" s="307"/>
    </row>
    <row r="149" spans="2:11" ht="15.75">
      <c r="B149" s="312" t="s">
        <v>15</v>
      </c>
      <c r="C149" s="313"/>
      <c r="D149" s="301" t="s">
        <v>16</v>
      </c>
      <c r="E149" s="302"/>
      <c r="F149" s="301" t="s">
        <v>17</v>
      </c>
      <c r="G149" s="302"/>
      <c r="H149" s="301" t="s">
        <v>18</v>
      </c>
      <c r="I149" s="302"/>
      <c r="J149" s="314" t="s">
        <v>19</v>
      </c>
      <c r="K149" s="315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118</v>
      </c>
      <c r="C151" s="30">
        <v>104</v>
      </c>
      <c r="D151" s="31" t="s">
        <v>108</v>
      </c>
      <c r="E151" s="32">
        <v>80</v>
      </c>
      <c r="F151" s="31" t="s">
        <v>37</v>
      </c>
      <c r="G151" s="32">
        <v>99</v>
      </c>
      <c r="H151" s="31" t="s">
        <v>128</v>
      </c>
      <c r="I151" s="32">
        <v>70</v>
      </c>
      <c r="J151" s="33" t="s">
        <v>84</v>
      </c>
      <c r="K151" s="34">
        <v>123</v>
      </c>
    </row>
    <row r="152" spans="2:11" ht="66" customHeight="1">
      <c r="B152" s="29" t="s">
        <v>119</v>
      </c>
      <c r="C152" s="30">
        <v>64</v>
      </c>
      <c r="D152" s="31" t="s">
        <v>109</v>
      </c>
      <c r="E152" s="32">
        <v>49</v>
      </c>
      <c r="F152" s="35" t="s">
        <v>39</v>
      </c>
      <c r="G152" s="36">
        <v>56</v>
      </c>
      <c r="H152" s="31" t="s">
        <v>130</v>
      </c>
      <c r="I152" s="32">
        <v>32</v>
      </c>
      <c r="J152" s="37" t="s">
        <v>85</v>
      </c>
      <c r="K152" s="38">
        <v>67</v>
      </c>
    </row>
    <row r="153" spans="2:11" ht="66" customHeight="1">
      <c r="B153" s="29" t="s">
        <v>121</v>
      </c>
      <c r="C153" s="30">
        <v>26</v>
      </c>
      <c r="D153" s="31" t="s">
        <v>110</v>
      </c>
      <c r="E153" s="32">
        <v>30</v>
      </c>
      <c r="F153" s="35" t="s">
        <v>41</v>
      </c>
      <c r="G153" s="36">
        <v>19</v>
      </c>
      <c r="H153" s="31" t="s">
        <v>132</v>
      </c>
      <c r="I153" s="32">
        <v>21</v>
      </c>
      <c r="J153" s="33" t="s">
        <v>86</v>
      </c>
      <c r="K153" s="38">
        <v>51</v>
      </c>
    </row>
    <row r="154" spans="2:11" ht="66" customHeight="1">
      <c r="B154" s="29" t="s">
        <v>120</v>
      </c>
      <c r="C154" s="30">
        <v>18</v>
      </c>
      <c r="D154" s="31" t="s">
        <v>111</v>
      </c>
      <c r="E154" s="32">
        <v>15</v>
      </c>
      <c r="F154" s="35" t="s">
        <v>40</v>
      </c>
      <c r="G154" s="36">
        <v>18</v>
      </c>
      <c r="H154" s="31" t="s">
        <v>131</v>
      </c>
      <c r="I154" s="32">
        <v>17</v>
      </c>
      <c r="J154" s="33"/>
      <c r="K154" s="34"/>
    </row>
    <row r="155" spans="2:11" ht="66" customHeight="1">
      <c r="B155" s="29" t="s">
        <v>122</v>
      </c>
      <c r="C155" s="30">
        <v>11</v>
      </c>
      <c r="D155" s="31" t="s">
        <v>112</v>
      </c>
      <c r="E155" s="32">
        <v>14</v>
      </c>
      <c r="F155" s="35" t="s">
        <v>38</v>
      </c>
      <c r="G155" s="36">
        <v>6</v>
      </c>
      <c r="H155" s="31" t="s">
        <v>129</v>
      </c>
      <c r="I155" s="32">
        <v>4</v>
      </c>
      <c r="J155" s="33"/>
      <c r="K155" s="34"/>
    </row>
    <row r="156" spans="2:11" ht="66" customHeight="1" thickBot="1">
      <c r="B156" s="39" t="s">
        <v>123</v>
      </c>
      <c r="C156" s="40">
        <v>4</v>
      </c>
      <c r="D156" s="41" t="s">
        <v>113</v>
      </c>
      <c r="E156" s="42">
        <v>6</v>
      </c>
      <c r="F156" s="41"/>
      <c r="G156" s="42"/>
      <c r="H156" s="274"/>
      <c r="I156" s="275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05" t="s">
        <v>70</v>
      </c>
      <c r="C158" s="306"/>
      <c r="D158" s="306"/>
      <c r="E158" s="306"/>
      <c r="F158" s="306"/>
      <c r="G158" s="306"/>
      <c r="H158" s="306"/>
      <c r="I158" s="306"/>
      <c r="J158" s="306"/>
      <c r="K158" s="307"/>
    </row>
    <row r="159" spans="2:11" ht="45" customHeight="1">
      <c r="B159" s="299" t="s">
        <v>15</v>
      </c>
      <c r="C159" s="300"/>
      <c r="D159" s="301" t="s">
        <v>16</v>
      </c>
      <c r="E159" s="302"/>
      <c r="F159" s="301" t="s">
        <v>17</v>
      </c>
      <c r="G159" s="302"/>
      <c r="H159" s="301" t="s">
        <v>18</v>
      </c>
      <c r="I159" s="302"/>
      <c r="J159" s="303" t="s">
        <v>19</v>
      </c>
      <c r="K159" s="304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76" t="s">
        <v>80</v>
      </c>
    </row>
    <row r="161" spans="2:11" ht="74.25" customHeight="1">
      <c r="B161" s="51" t="s">
        <v>118</v>
      </c>
      <c r="C161" s="52">
        <v>14</v>
      </c>
      <c r="D161" s="53" t="s">
        <v>108</v>
      </c>
      <c r="E161" s="54">
        <v>10</v>
      </c>
      <c r="F161" s="53" t="s">
        <v>37</v>
      </c>
      <c r="G161" s="54">
        <v>12</v>
      </c>
      <c r="H161" s="53" t="s">
        <v>128</v>
      </c>
      <c r="I161" s="54">
        <v>13</v>
      </c>
      <c r="J161" s="55" t="s">
        <v>84</v>
      </c>
      <c r="K161" s="56">
        <v>12</v>
      </c>
    </row>
    <row r="162" spans="2:11" ht="66" customHeight="1">
      <c r="B162" s="57" t="s">
        <v>119</v>
      </c>
      <c r="C162" s="58">
        <v>3</v>
      </c>
      <c r="D162" s="35" t="s">
        <v>109</v>
      </c>
      <c r="E162" s="36">
        <v>6</v>
      </c>
      <c r="F162" s="35" t="s">
        <v>39</v>
      </c>
      <c r="G162" s="36">
        <v>5</v>
      </c>
      <c r="H162" s="35" t="s">
        <v>130</v>
      </c>
      <c r="I162" s="36">
        <v>5</v>
      </c>
      <c r="J162" s="59" t="s">
        <v>85</v>
      </c>
      <c r="K162" s="38">
        <v>5</v>
      </c>
    </row>
    <row r="163" spans="2:11" ht="66" customHeight="1">
      <c r="B163" s="57" t="s">
        <v>121</v>
      </c>
      <c r="C163" s="58">
        <v>2</v>
      </c>
      <c r="D163" s="35" t="s">
        <v>110</v>
      </c>
      <c r="E163" s="36">
        <v>2</v>
      </c>
      <c r="F163" s="35" t="s">
        <v>41</v>
      </c>
      <c r="G163" s="36">
        <v>2</v>
      </c>
      <c r="H163" s="35" t="s">
        <v>132</v>
      </c>
      <c r="I163" s="36">
        <v>0</v>
      </c>
      <c r="J163" s="59" t="s">
        <v>86</v>
      </c>
      <c r="K163" s="38">
        <v>3</v>
      </c>
    </row>
    <row r="164" spans="2:11" ht="66" customHeight="1">
      <c r="B164" s="57" t="s">
        <v>123</v>
      </c>
      <c r="C164" s="58">
        <v>0</v>
      </c>
      <c r="D164" s="35" t="s">
        <v>111</v>
      </c>
      <c r="E164" s="36">
        <v>1</v>
      </c>
      <c r="F164" s="60" t="s">
        <v>40</v>
      </c>
      <c r="G164" s="61">
        <v>0</v>
      </c>
      <c r="H164" s="35" t="s">
        <v>131</v>
      </c>
      <c r="I164" s="36">
        <v>0</v>
      </c>
      <c r="J164" s="59"/>
      <c r="K164" s="38"/>
    </row>
    <row r="165" spans="2:11" ht="66" customHeight="1">
      <c r="B165" s="57" t="s">
        <v>120</v>
      </c>
      <c r="C165" s="58">
        <v>0</v>
      </c>
      <c r="D165" s="35" t="s">
        <v>112</v>
      </c>
      <c r="E165" s="36">
        <v>0</v>
      </c>
      <c r="F165" s="35" t="s">
        <v>38</v>
      </c>
      <c r="G165" s="36">
        <v>0</v>
      </c>
      <c r="H165" s="35" t="s">
        <v>129</v>
      </c>
      <c r="I165" s="36">
        <v>0</v>
      </c>
      <c r="J165" s="62"/>
      <c r="K165" s="38"/>
    </row>
    <row r="166" spans="2:11" ht="66" customHeight="1" thickBot="1">
      <c r="B166" s="39" t="s">
        <v>122</v>
      </c>
      <c r="C166" s="40">
        <v>0</v>
      </c>
      <c r="D166" s="41" t="s">
        <v>113</v>
      </c>
      <c r="E166" s="42">
        <v>0</v>
      </c>
      <c r="F166" s="41"/>
      <c r="G166" s="42"/>
      <c r="H166" s="274"/>
      <c r="I166" s="42"/>
      <c r="J166" s="63"/>
      <c r="K166" s="44"/>
    </row>
    <row r="167" spans="2:11" ht="66" customHeight="1">
      <c r="B167" s="273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3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3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3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3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3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3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4"/>
  <sheetViews>
    <sheetView showGridLines="0" zoomScale="85" zoomScaleNormal="85" zoomScaleSheetLayoutView="70" zoomScalePageLayoutView="0" workbookViewId="0" topLeftCell="A1">
      <pane ySplit="3" topLeftCell="A37" activePane="bottomLeft" state="frozen"/>
      <selection pane="topLeft" activeCell="A1" sqref="A1"/>
      <selection pane="bottomLeft" activeCell="L88" sqref="L88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55" t="s">
        <v>74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7"/>
    </row>
    <row r="3" ht="17.25" customHeight="1">
      <c r="B3" s="67" t="s">
        <v>83</v>
      </c>
    </row>
    <row r="4" ht="13.5" thickBot="1"/>
    <row r="5" spans="1:15" ht="16.5" thickBot="1">
      <c r="A5" s="355" t="s">
        <v>125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7"/>
    </row>
    <row r="6" spans="1:15" s="65" customFormat="1" ht="34.5" customHeight="1">
      <c r="A6" s="316" t="s">
        <v>21</v>
      </c>
      <c r="B6" s="317"/>
      <c r="C6" s="369" t="s">
        <v>22</v>
      </c>
      <c r="D6" s="370"/>
      <c r="E6" s="361" t="s">
        <v>23</v>
      </c>
      <c r="F6" s="362"/>
      <c r="G6" s="361" t="s">
        <v>24</v>
      </c>
      <c r="H6" s="362"/>
      <c r="I6" s="361" t="s">
        <v>25</v>
      </c>
      <c r="J6" s="362"/>
      <c r="K6" s="361" t="s">
        <v>26</v>
      </c>
      <c r="L6" s="362"/>
      <c r="M6" s="361" t="s">
        <v>27</v>
      </c>
      <c r="N6" s="365"/>
      <c r="O6" s="373" t="s">
        <v>28</v>
      </c>
    </row>
    <row r="7" spans="1:15" s="65" customFormat="1" ht="34.5" customHeight="1">
      <c r="A7" s="318"/>
      <c r="B7" s="319"/>
      <c r="C7" s="371"/>
      <c r="D7" s="372"/>
      <c r="E7" s="363"/>
      <c r="F7" s="364"/>
      <c r="G7" s="363"/>
      <c r="H7" s="364"/>
      <c r="I7" s="363"/>
      <c r="J7" s="364"/>
      <c r="K7" s="363"/>
      <c r="L7" s="364"/>
      <c r="M7" s="363"/>
      <c r="N7" s="366"/>
      <c r="O7" s="374"/>
    </row>
    <row r="8" spans="1:15" ht="13.5" customHeight="1" thickBot="1">
      <c r="A8" s="320"/>
      <c r="B8" s="321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75"/>
    </row>
    <row r="9" spans="1:15" ht="15">
      <c r="A9" s="72">
        <v>1</v>
      </c>
      <c r="B9" s="73" t="s">
        <v>88</v>
      </c>
      <c r="C9" s="74">
        <v>16.860000000000003</v>
      </c>
      <c r="D9" s="75">
        <v>102.1818181818182</v>
      </c>
      <c r="E9" s="76">
        <v>17.59</v>
      </c>
      <c r="F9" s="75">
        <v>106.60606060606061</v>
      </c>
      <c r="G9" s="74">
        <v>17.15</v>
      </c>
      <c r="H9" s="75">
        <v>103.93939393939394</v>
      </c>
      <c r="I9" s="74">
        <v>17.46</v>
      </c>
      <c r="J9" s="75">
        <v>105.81818181818183</v>
      </c>
      <c r="K9" s="76">
        <v>17.39</v>
      </c>
      <c r="L9" s="75">
        <v>105.39393939393939</v>
      </c>
      <c r="M9" s="74">
        <v>16.5</v>
      </c>
      <c r="N9" s="75">
        <v>100</v>
      </c>
      <c r="O9" s="77">
        <v>16.5</v>
      </c>
    </row>
    <row r="10" spans="1:15" ht="15">
      <c r="A10" s="78">
        <v>2</v>
      </c>
      <c r="B10" s="79" t="s">
        <v>89</v>
      </c>
      <c r="C10" s="80">
        <v>3.8</v>
      </c>
      <c r="D10" s="81">
        <v>100</v>
      </c>
      <c r="E10" s="82">
        <v>4.5200000000000005</v>
      </c>
      <c r="F10" s="81">
        <v>118.94736842105264</v>
      </c>
      <c r="G10" s="80">
        <v>4.23</v>
      </c>
      <c r="H10" s="81">
        <v>111.31578947368423</v>
      </c>
      <c r="I10" s="80">
        <v>4.09</v>
      </c>
      <c r="J10" s="81">
        <v>107.63157894736841</v>
      </c>
      <c r="K10" s="82">
        <v>4.08</v>
      </c>
      <c r="L10" s="81">
        <v>107.36842105263158</v>
      </c>
      <c r="M10" s="80">
        <v>4.130000000000001</v>
      </c>
      <c r="N10" s="81">
        <v>108.68421052631581</v>
      </c>
      <c r="O10" s="77">
        <v>3.8</v>
      </c>
    </row>
    <row r="11" spans="1:15" ht="15">
      <c r="A11" s="72">
        <v>3</v>
      </c>
      <c r="B11" s="79" t="s">
        <v>90</v>
      </c>
      <c r="C11" s="80">
        <v>7.73</v>
      </c>
      <c r="D11" s="81">
        <v>112.02898550724638</v>
      </c>
      <c r="E11" s="82">
        <v>8.799999999999999</v>
      </c>
      <c r="F11" s="81">
        <v>127.53623188405795</v>
      </c>
      <c r="G11" s="80">
        <v>8.66</v>
      </c>
      <c r="H11" s="81">
        <v>125.50724637681161</v>
      </c>
      <c r="I11" s="80">
        <v>8.67</v>
      </c>
      <c r="J11" s="81">
        <v>125.65217391304348</v>
      </c>
      <c r="K11" s="82">
        <v>8.79</v>
      </c>
      <c r="L11" s="81">
        <v>127.39130434782608</v>
      </c>
      <c r="M11" s="80">
        <v>6.8999999999999995</v>
      </c>
      <c r="N11" s="81">
        <v>100</v>
      </c>
      <c r="O11" s="77">
        <v>6.8999999999999995</v>
      </c>
    </row>
    <row r="12" spans="1:15" ht="15">
      <c r="A12" s="78">
        <v>4</v>
      </c>
      <c r="B12" s="79" t="s">
        <v>91</v>
      </c>
      <c r="C12" s="80">
        <v>140.48</v>
      </c>
      <c r="D12" s="81">
        <v>100</v>
      </c>
      <c r="E12" s="82">
        <v>175.85999999999999</v>
      </c>
      <c r="F12" s="81">
        <v>125.18507972665147</v>
      </c>
      <c r="G12" s="80">
        <v>159.87999999999997</v>
      </c>
      <c r="H12" s="81">
        <v>113.80979498861046</v>
      </c>
      <c r="I12" s="80">
        <v>160.4</v>
      </c>
      <c r="J12" s="81">
        <v>114.17995444191345</v>
      </c>
      <c r="K12" s="82">
        <v>164.91</v>
      </c>
      <c r="L12" s="81">
        <v>117.39037585421413</v>
      </c>
      <c r="M12" s="80">
        <v>146.11999999999998</v>
      </c>
      <c r="N12" s="81">
        <v>104.01480637813212</v>
      </c>
      <c r="O12" s="77">
        <v>140.48</v>
      </c>
    </row>
    <row r="13" spans="1:15" ht="15">
      <c r="A13" s="72">
        <v>5</v>
      </c>
      <c r="B13" s="79" t="s">
        <v>92</v>
      </c>
      <c r="C13" s="80">
        <v>18.630000000000003</v>
      </c>
      <c r="D13" s="81">
        <v>106.45714285714287</v>
      </c>
      <c r="E13" s="82">
        <v>21.15</v>
      </c>
      <c r="F13" s="81">
        <v>120.85714285714285</v>
      </c>
      <c r="G13" s="80">
        <v>19.95</v>
      </c>
      <c r="H13" s="81">
        <v>113.99999999999999</v>
      </c>
      <c r="I13" s="80">
        <v>19.759999999999998</v>
      </c>
      <c r="J13" s="81">
        <v>112.9142857142857</v>
      </c>
      <c r="K13" s="82">
        <v>20.59</v>
      </c>
      <c r="L13" s="81">
        <v>117.65714285714286</v>
      </c>
      <c r="M13" s="80">
        <v>17.5</v>
      </c>
      <c r="N13" s="81">
        <v>100</v>
      </c>
      <c r="O13" s="77">
        <v>17.5</v>
      </c>
    </row>
    <row r="14" spans="1:15" ht="15">
      <c r="A14" s="78">
        <v>6</v>
      </c>
      <c r="B14" s="79" t="s">
        <v>93</v>
      </c>
      <c r="C14" s="80">
        <v>51.44</v>
      </c>
      <c r="D14" s="81">
        <v>102.63367916999202</v>
      </c>
      <c r="E14" s="82">
        <v>55.169999999999995</v>
      </c>
      <c r="F14" s="81">
        <v>110.0758180367119</v>
      </c>
      <c r="G14" s="80">
        <v>52.35</v>
      </c>
      <c r="H14" s="81">
        <v>104.44932162809259</v>
      </c>
      <c r="I14" s="80">
        <v>51.78</v>
      </c>
      <c r="J14" s="81">
        <v>103.31205107741421</v>
      </c>
      <c r="K14" s="82">
        <v>51.69</v>
      </c>
      <c r="L14" s="81">
        <v>103.13248204309657</v>
      </c>
      <c r="M14" s="80">
        <v>50.12</v>
      </c>
      <c r="N14" s="81">
        <v>100</v>
      </c>
      <c r="O14" s="77">
        <v>50.12</v>
      </c>
    </row>
    <row r="15" spans="1:15" ht="15">
      <c r="A15" s="72">
        <v>7</v>
      </c>
      <c r="B15" s="79" t="s">
        <v>94</v>
      </c>
      <c r="C15" s="80">
        <v>9.41</v>
      </c>
      <c r="D15" s="81">
        <v>105.25727069351231</v>
      </c>
      <c r="E15" s="82">
        <v>10.139999999999999</v>
      </c>
      <c r="F15" s="81">
        <v>113.42281879194631</v>
      </c>
      <c r="G15" s="80">
        <v>9.84</v>
      </c>
      <c r="H15" s="81">
        <v>110.06711409395973</v>
      </c>
      <c r="I15" s="80">
        <v>9.28</v>
      </c>
      <c r="J15" s="81">
        <v>103.80313199105144</v>
      </c>
      <c r="K15" s="82">
        <v>9.75</v>
      </c>
      <c r="L15" s="81">
        <v>109.06040268456377</v>
      </c>
      <c r="M15" s="80">
        <v>8.94</v>
      </c>
      <c r="N15" s="81">
        <v>100</v>
      </c>
      <c r="O15" s="77">
        <v>8.94</v>
      </c>
    </row>
    <row r="16" spans="1:15" ht="15">
      <c r="A16" s="78">
        <v>8</v>
      </c>
      <c r="B16" s="79" t="s">
        <v>95</v>
      </c>
      <c r="C16" s="80">
        <v>26.880000000000003</v>
      </c>
      <c r="D16" s="81">
        <v>106.37119113573408</v>
      </c>
      <c r="E16" s="82">
        <v>28.970000000000002</v>
      </c>
      <c r="F16" s="81">
        <v>114.64186782746341</v>
      </c>
      <c r="G16" s="80">
        <v>27.200000000000003</v>
      </c>
      <c r="H16" s="81">
        <v>107.63751483973093</v>
      </c>
      <c r="I16" s="80">
        <v>28.47</v>
      </c>
      <c r="J16" s="81">
        <v>112.66323703996835</v>
      </c>
      <c r="K16" s="82">
        <v>28.21</v>
      </c>
      <c r="L16" s="81">
        <v>111.63434903047091</v>
      </c>
      <c r="M16" s="80">
        <v>25.27</v>
      </c>
      <c r="N16" s="81">
        <v>100</v>
      </c>
      <c r="O16" s="77">
        <v>25.27</v>
      </c>
    </row>
    <row r="17" spans="1:15" ht="15">
      <c r="A17" s="72">
        <v>9</v>
      </c>
      <c r="B17" s="79" t="s">
        <v>96</v>
      </c>
      <c r="C17" s="80">
        <v>19.849999999999998</v>
      </c>
      <c r="D17" s="81">
        <v>105.36093418259023</v>
      </c>
      <c r="E17" s="82">
        <v>22.529999999999998</v>
      </c>
      <c r="F17" s="81">
        <v>119.58598726114649</v>
      </c>
      <c r="G17" s="80">
        <v>21.14</v>
      </c>
      <c r="H17" s="81">
        <v>112.20806794055203</v>
      </c>
      <c r="I17" s="80">
        <v>19.990000000000002</v>
      </c>
      <c r="J17" s="81">
        <v>106.104033970276</v>
      </c>
      <c r="K17" s="82">
        <v>20.16</v>
      </c>
      <c r="L17" s="81">
        <v>107.00636942675159</v>
      </c>
      <c r="M17" s="80">
        <v>18.84</v>
      </c>
      <c r="N17" s="81">
        <v>100</v>
      </c>
      <c r="O17" s="77">
        <v>18.84</v>
      </c>
    </row>
    <row r="18" spans="1:15" ht="15">
      <c r="A18" s="78">
        <v>10</v>
      </c>
      <c r="B18" s="79" t="s">
        <v>124</v>
      </c>
      <c r="C18" s="80">
        <v>40.269999999999996</v>
      </c>
      <c r="D18" s="81">
        <v>103.9494062983996</v>
      </c>
      <c r="E18" s="82">
        <v>46.42000000000001</v>
      </c>
      <c r="F18" s="81">
        <v>119.82447083118228</v>
      </c>
      <c r="G18" s="80">
        <v>40.580000000000005</v>
      </c>
      <c r="H18" s="81">
        <v>104.7496128033041</v>
      </c>
      <c r="I18" s="80">
        <v>42.95</v>
      </c>
      <c r="J18" s="81">
        <v>110.86732059886424</v>
      </c>
      <c r="K18" s="82">
        <v>44.08</v>
      </c>
      <c r="L18" s="81">
        <v>113.78420237480643</v>
      </c>
      <c r="M18" s="80">
        <v>38.739999999999995</v>
      </c>
      <c r="N18" s="81">
        <v>100</v>
      </c>
      <c r="O18" s="77">
        <v>38.739999999999995</v>
      </c>
    </row>
    <row r="19" spans="1:15" ht="15">
      <c r="A19" s="72">
        <v>11</v>
      </c>
      <c r="B19" s="79" t="s">
        <v>98</v>
      </c>
      <c r="C19" s="80">
        <v>34.11</v>
      </c>
      <c r="D19" s="81">
        <v>103.77040547512135</v>
      </c>
      <c r="E19" s="82">
        <v>38.040000000000006</v>
      </c>
      <c r="F19" s="81">
        <v>115.72636248236931</v>
      </c>
      <c r="G19" s="80">
        <v>36.940000000000005</v>
      </c>
      <c r="H19" s="81">
        <v>112.37991141163832</v>
      </c>
      <c r="I19" s="80">
        <v>32.94</v>
      </c>
      <c r="J19" s="81">
        <v>100.21099842716204</v>
      </c>
      <c r="K19" s="82">
        <v>33.88999999999999</v>
      </c>
      <c r="L19" s="81">
        <v>103.10111526097513</v>
      </c>
      <c r="M19" s="80">
        <v>32.870643459302826</v>
      </c>
      <c r="N19" s="81">
        <v>100</v>
      </c>
      <c r="O19" s="77">
        <v>32.870643459302826</v>
      </c>
    </row>
    <row r="20" spans="1:15" ht="15">
      <c r="A20" s="78">
        <v>12</v>
      </c>
      <c r="B20" s="79" t="s">
        <v>99</v>
      </c>
      <c r="C20" s="80">
        <v>26.35</v>
      </c>
      <c r="D20" s="81">
        <v>112.36673773987206</v>
      </c>
      <c r="E20" s="82">
        <v>27.839999999999996</v>
      </c>
      <c r="F20" s="81">
        <v>118.72068230277183</v>
      </c>
      <c r="G20" s="80">
        <v>26.13</v>
      </c>
      <c r="H20" s="81">
        <v>111.42857142857143</v>
      </c>
      <c r="I20" s="80">
        <v>26.59</v>
      </c>
      <c r="J20" s="81">
        <v>113.39019189765457</v>
      </c>
      <c r="K20" s="82">
        <v>27.08</v>
      </c>
      <c r="L20" s="81">
        <v>115.47974413646057</v>
      </c>
      <c r="M20" s="80">
        <v>23.45</v>
      </c>
      <c r="N20" s="81">
        <v>100</v>
      </c>
      <c r="O20" s="77">
        <v>23.45</v>
      </c>
    </row>
    <row r="21" spans="1:15" ht="15">
      <c r="A21" s="72">
        <v>13</v>
      </c>
      <c r="B21" s="79" t="s">
        <v>101</v>
      </c>
      <c r="C21" s="80">
        <v>13.719999999999999</v>
      </c>
      <c r="D21" s="81">
        <v>104.01819560272934</v>
      </c>
      <c r="E21" s="82">
        <v>15.27</v>
      </c>
      <c r="F21" s="81">
        <v>115.76952236542834</v>
      </c>
      <c r="G21" s="80">
        <v>13.19</v>
      </c>
      <c r="H21" s="81">
        <v>100</v>
      </c>
      <c r="I21" s="80">
        <v>13.980000000000002</v>
      </c>
      <c r="J21" s="81">
        <v>105.98938589840789</v>
      </c>
      <c r="K21" s="82">
        <v>14.04</v>
      </c>
      <c r="L21" s="81">
        <v>106.44427596664138</v>
      </c>
      <c r="M21" s="80">
        <v>13.830000000000002</v>
      </c>
      <c r="N21" s="81">
        <v>104.85216072782413</v>
      </c>
      <c r="O21" s="77">
        <v>13.19</v>
      </c>
    </row>
    <row r="22" spans="1:15" ht="15">
      <c r="A22" s="78">
        <v>14</v>
      </c>
      <c r="B22" s="79" t="s">
        <v>102</v>
      </c>
      <c r="C22" s="80">
        <v>22.889999999999997</v>
      </c>
      <c r="D22" s="81">
        <v>107.26335520149952</v>
      </c>
      <c r="E22" s="82">
        <v>25.570000000000004</v>
      </c>
      <c r="F22" s="81">
        <v>119.82193064667293</v>
      </c>
      <c r="G22" s="80">
        <v>23.859999999999992</v>
      </c>
      <c r="H22" s="81">
        <v>111.80880974695404</v>
      </c>
      <c r="I22" s="80">
        <v>24.349999999999998</v>
      </c>
      <c r="J22" s="81">
        <v>114.1049671977507</v>
      </c>
      <c r="K22" s="82">
        <v>24.540000000000006</v>
      </c>
      <c r="L22" s="81">
        <v>114.99531396438616</v>
      </c>
      <c r="M22" s="80">
        <v>21.34</v>
      </c>
      <c r="N22" s="81">
        <v>100</v>
      </c>
      <c r="O22" s="77">
        <v>21.34</v>
      </c>
    </row>
    <row r="23" spans="1:15" ht="15">
      <c r="A23" s="72">
        <v>15</v>
      </c>
      <c r="B23" s="79" t="s">
        <v>103</v>
      </c>
      <c r="C23" s="80">
        <v>5.1899999999999995</v>
      </c>
      <c r="D23" s="81">
        <v>100</v>
      </c>
      <c r="E23" s="82">
        <v>5.93</v>
      </c>
      <c r="F23" s="81">
        <v>114.25818882466281</v>
      </c>
      <c r="G23" s="80">
        <v>5.93</v>
      </c>
      <c r="H23" s="81">
        <v>114.25818882466281</v>
      </c>
      <c r="I23" s="80">
        <v>5.93</v>
      </c>
      <c r="J23" s="81">
        <v>114.25818882466281</v>
      </c>
      <c r="K23" s="82">
        <v>5.93</v>
      </c>
      <c r="L23" s="81">
        <v>114.25818882466281</v>
      </c>
      <c r="M23" s="80">
        <v>5.36</v>
      </c>
      <c r="N23" s="81">
        <v>103.27552986512525</v>
      </c>
      <c r="O23" s="77">
        <v>5.1899999999999995</v>
      </c>
    </row>
    <row r="24" spans="1:15" ht="15">
      <c r="A24" s="78">
        <v>16</v>
      </c>
      <c r="B24" s="79" t="s">
        <v>104</v>
      </c>
      <c r="C24" s="80">
        <v>1.55</v>
      </c>
      <c r="D24" s="81">
        <v>140.9090909090909</v>
      </c>
      <c r="E24" s="82">
        <v>1.55</v>
      </c>
      <c r="F24" s="81">
        <v>140.9090909090909</v>
      </c>
      <c r="G24" s="80">
        <v>1.1</v>
      </c>
      <c r="H24" s="81">
        <v>100</v>
      </c>
      <c r="I24" s="80">
        <v>1.54</v>
      </c>
      <c r="J24" s="81">
        <v>140</v>
      </c>
      <c r="K24" s="82">
        <v>1.55</v>
      </c>
      <c r="L24" s="81">
        <v>140.9090909090909</v>
      </c>
      <c r="M24" s="80">
        <v>1.47</v>
      </c>
      <c r="N24" s="81">
        <v>133.63636363636363</v>
      </c>
      <c r="O24" s="77">
        <v>1.1</v>
      </c>
    </row>
    <row r="25" spans="1:15" ht="15">
      <c r="A25" s="72">
        <v>17</v>
      </c>
      <c r="B25" s="79" t="s">
        <v>105</v>
      </c>
      <c r="C25" s="80">
        <v>72.48999999999998</v>
      </c>
      <c r="D25" s="81">
        <v>108.37195395425323</v>
      </c>
      <c r="E25" s="82">
        <v>79.19</v>
      </c>
      <c r="F25" s="81">
        <v>118.38839886380626</v>
      </c>
      <c r="G25" s="80">
        <v>72.41999999999997</v>
      </c>
      <c r="H25" s="81">
        <v>108.26730452982505</v>
      </c>
      <c r="I25" s="80">
        <v>75.55999999999999</v>
      </c>
      <c r="J25" s="81">
        <v>112.96157871131707</v>
      </c>
      <c r="K25" s="82">
        <v>77.63999999999999</v>
      </c>
      <c r="L25" s="81">
        <v>116.07116160861113</v>
      </c>
      <c r="M25" s="80">
        <v>66.89</v>
      </c>
      <c r="N25" s="81">
        <v>100</v>
      </c>
      <c r="O25" s="77">
        <v>66.89</v>
      </c>
    </row>
    <row r="26" spans="1:15" ht="15">
      <c r="A26" s="78">
        <v>18</v>
      </c>
      <c r="B26" s="79" t="s">
        <v>106</v>
      </c>
      <c r="C26" s="80">
        <v>93.14</v>
      </c>
      <c r="D26" s="81">
        <v>116.33774668998254</v>
      </c>
      <c r="E26" s="82">
        <v>95.14</v>
      </c>
      <c r="F26" s="81">
        <v>118.83587309517863</v>
      </c>
      <c r="G26" s="80">
        <v>91.32999999999998</v>
      </c>
      <c r="H26" s="81">
        <v>114.07694229328004</v>
      </c>
      <c r="I26" s="80">
        <v>87.21000000000001</v>
      </c>
      <c r="J26" s="81">
        <v>108.93080189857609</v>
      </c>
      <c r="K26" s="82">
        <v>89.53</v>
      </c>
      <c r="L26" s="81">
        <v>111.82862852860356</v>
      </c>
      <c r="M26" s="80">
        <v>80.05999999999999</v>
      </c>
      <c r="N26" s="81">
        <v>100</v>
      </c>
      <c r="O26" s="77">
        <v>80.05999999999999</v>
      </c>
    </row>
    <row r="27" spans="1:15" ht="15.75" thickBot="1">
      <c r="A27" s="72">
        <v>19</v>
      </c>
      <c r="B27" s="83" t="s">
        <v>107</v>
      </c>
      <c r="C27" s="84">
        <v>19.610000000000003</v>
      </c>
      <c r="D27" s="85">
        <v>105.60043080236943</v>
      </c>
      <c r="E27" s="86">
        <v>21.4</v>
      </c>
      <c r="F27" s="85">
        <v>115.23963381798599</v>
      </c>
      <c r="G27" s="84">
        <v>20.549999999999997</v>
      </c>
      <c r="H27" s="85">
        <v>110.66235864297252</v>
      </c>
      <c r="I27" s="84">
        <v>20.540000000000003</v>
      </c>
      <c r="J27" s="85">
        <v>110.60850834679592</v>
      </c>
      <c r="K27" s="86">
        <v>21.15</v>
      </c>
      <c r="L27" s="85">
        <v>113.89337641357027</v>
      </c>
      <c r="M27" s="84">
        <v>18.57</v>
      </c>
      <c r="N27" s="85">
        <v>100</v>
      </c>
      <c r="O27" s="87">
        <v>18.57</v>
      </c>
    </row>
    <row r="28" spans="1:15" ht="15">
      <c r="A28" s="254"/>
      <c r="B28" s="255"/>
      <c r="C28" s="256"/>
      <c r="D28" s="257"/>
      <c r="E28" s="257"/>
      <c r="F28" s="257"/>
      <c r="G28" s="256"/>
      <c r="H28" s="257"/>
      <c r="I28" s="256"/>
      <c r="J28" s="257"/>
      <c r="K28" s="257"/>
      <c r="L28" s="257"/>
      <c r="M28" s="256"/>
      <c r="N28" s="257"/>
      <c r="O28" s="258"/>
    </row>
    <row r="29" spans="1:15" s="92" customFormat="1" ht="15.75" thickBot="1">
      <c r="A29" s="88"/>
      <c r="B29" s="89"/>
      <c r="C29" s="90"/>
      <c r="D29" s="86"/>
      <c r="E29" s="86"/>
      <c r="F29" s="86"/>
      <c r="G29" s="90"/>
      <c r="H29" s="86"/>
      <c r="I29" s="90"/>
      <c r="J29" s="86"/>
      <c r="K29" s="86"/>
      <c r="L29" s="86"/>
      <c r="M29" s="90"/>
      <c r="N29" s="86"/>
      <c r="O29" s="91"/>
    </row>
    <row r="30" spans="1:15" s="92" customFormat="1" ht="16.5" thickBot="1">
      <c r="A30" s="355" t="s">
        <v>117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7"/>
    </row>
    <row r="31" spans="1:15" ht="12.75">
      <c r="A31" s="316" t="s">
        <v>21</v>
      </c>
      <c r="B31" s="317"/>
      <c r="C31" s="361" t="s">
        <v>31</v>
      </c>
      <c r="D31" s="362"/>
      <c r="E31" s="361" t="s">
        <v>32</v>
      </c>
      <c r="F31" s="362"/>
      <c r="G31" s="361" t="s">
        <v>33</v>
      </c>
      <c r="H31" s="362"/>
      <c r="I31" s="361" t="s">
        <v>34</v>
      </c>
      <c r="J31" s="362"/>
      <c r="K31" s="361" t="s">
        <v>35</v>
      </c>
      <c r="L31" s="362"/>
      <c r="M31" s="361" t="s">
        <v>36</v>
      </c>
      <c r="N31" s="362"/>
      <c r="O31" s="352" t="s">
        <v>28</v>
      </c>
    </row>
    <row r="32" spans="1:15" s="65" customFormat="1" ht="53.25" customHeight="1">
      <c r="A32" s="318"/>
      <c r="B32" s="319"/>
      <c r="C32" s="363"/>
      <c r="D32" s="364"/>
      <c r="E32" s="363"/>
      <c r="F32" s="364"/>
      <c r="G32" s="363"/>
      <c r="H32" s="364"/>
      <c r="I32" s="363"/>
      <c r="J32" s="364"/>
      <c r="K32" s="363"/>
      <c r="L32" s="364"/>
      <c r="M32" s="363"/>
      <c r="N32" s="364"/>
      <c r="O32" s="353"/>
    </row>
    <row r="33" spans="1:15" s="65" customFormat="1" ht="13.5" thickBot="1">
      <c r="A33" s="320"/>
      <c r="B33" s="321"/>
      <c r="C33" s="93" t="s">
        <v>29</v>
      </c>
      <c r="D33" s="94" t="s">
        <v>30</v>
      </c>
      <c r="E33" s="93" t="s">
        <v>29</v>
      </c>
      <c r="F33" s="94" t="s">
        <v>30</v>
      </c>
      <c r="G33" s="93" t="s">
        <v>29</v>
      </c>
      <c r="H33" s="94" t="s">
        <v>30</v>
      </c>
      <c r="I33" s="93" t="s">
        <v>29</v>
      </c>
      <c r="J33" s="94" t="s">
        <v>30</v>
      </c>
      <c r="K33" s="93" t="s">
        <v>29</v>
      </c>
      <c r="L33" s="94" t="s">
        <v>30</v>
      </c>
      <c r="M33" s="93" t="s">
        <v>29</v>
      </c>
      <c r="N33" s="94" t="s">
        <v>30</v>
      </c>
      <c r="O33" s="354"/>
    </row>
    <row r="34" spans="1:15" ht="15">
      <c r="A34" s="95">
        <v>1</v>
      </c>
      <c r="B34" s="96" t="s">
        <v>88</v>
      </c>
      <c r="C34" s="97">
        <v>12.22</v>
      </c>
      <c r="D34" s="98">
        <v>100</v>
      </c>
      <c r="E34" s="97">
        <v>12.7</v>
      </c>
      <c r="F34" s="98">
        <v>103.92798690671032</v>
      </c>
      <c r="G34" s="97">
        <v>12.33</v>
      </c>
      <c r="H34" s="98">
        <v>100.90016366612112</v>
      </c>
      <c r="I34" s="97">
        <v>13.61</v>
      </c>
      <c r="J34" s="98">
        <v>111.37479541734861</v>
      </c>
      <c r="K34" s="97">
        <v>13.09</v>
      </c>
      <c r="L34" s="98">
        <v>107.11947626841243</v>
      </c>
      <c r="M34" s="97">
        <v>12.63</v>
      </c>
      <c r="N34" s="98">
        <v>103.35515548281506</v>
      </c>
      <c r="O34" s="99">
        <v>12.22</v>
      </c>
    </row>
    <row r="35" spans="1:15" ht="15.75" thickBot="1">
      <c r="A35" s="100">
        <v>2</v>
      </c>
      <c r="B35" s="101" t="s">
        <v>89</v>
      </c>
      <c r="C35" s="102">
        <v>2.87</v>
      </c>
      <c r="D35" s="103">
        <v>100</v>
      </c>
      <c r="E35" s="102">
        <v>3.46</v>
      </c>
      <c r="F35" s="103">
        <v>120.5574912891986</v>
      </c>
      <c r="G35" s="102">
        <v>3.22</v>
      </c>
      <c r="H35" s="103">
        <v>112.1951219512195</v>
      </c>
      <c r="I35" s="102">
        <v>3.33</v>
      </c>
      <c r="J35" s="103">
        <v>116.02787456445994</v>
      </c>
      <c r="K35" s="102">
        <v>3.37</v>
      </c>
      <c r="L35" s="103">
        <v>117.42160278745644</v>
      </c>
      <c r="M35" s="102">
        <v>3.14</v>
      </c>
      <c r="N35" s="103">
        <v>109.40766550522648</v>
      </c>
      <c r="O35" s="104">
        <v>2.87</v>
      </c>
    </row>
    <row r="36" spans="1:15" ht="15">
      <c r="A36" s="95">
        <v>3</v>
      </c>
      <c r="B36" s="101" t="s">
        <v>90</v>
      </c>
      <c r="C36" s="102">
        <v>8.9</v>
      </c>
      <c r="D36" s="103">
        <v>100</v>
      </c>
      <c r="E36" s="102">
        <v>10.65</v>
      </c>
      <c r="F36" s="103">
        <v>119.66292134831458</v>
      </c>
      <c r="G36" s="102">
        <v>10.23</v>
      </c>
      <c r="H36" s="103">
        <v>114.94382022471909</v>
      </c>
      <c r="I36" s="102">
        <v>10.45</v>
      </c>
      <c r="J36" s="103">
        <v>117.41573033707864</v>
      </c>
      <c r="K36" s="102">
        <v>10.42</v>
      </c>
      <c r="L36" s="103">
        <v>117.07865168539324</v>
      </c>
      <c r="M36" s="102">
        <v>10.37</v>
      </c>
      <c r="N36" s="103">
        <v>116.51685393258427</v>
      </c>
      <c r="O36" s="104">
        <v>8.9</v>
      </c>
    </row>
    <row r="37" spans="1:15" ht="15.75" thickBot="1">
      <c r="A37" s="100">
        <v>4</v>
      </c>
      <c r="B37" s="101" t="s">
        <v>114</v>
      </c>
      <c r="C37" s="102">
        <v>123.95</v>
      </c>
      <c r="D37" s="103">
        <v>100</v>
      </c>
      <c r="E37" s="102">
        <v>143.05</v>
      </c>
      <c r="F37" s="103">
        <v>115.4094392900363</v>
      </c>
      <c r="G37" s="102">
        <v>134.71</v>
      </c>
      <c r="H37" s="103">
        <v>108.68091972569583</v>
      </c>
      <c r="I37" s="102">
        <v>133.68</v>
      </c>
      <c r="J37" s="103">
        <v>107.84993949173052</v>
      </c>
      <c r="K37" s="102">
        <v>131.07</v>
      </c>
      <c r="L37" s="103">
        <v>105.74425171440099</v>
      </c>
      <c r="M37" s="102">
        <v>134.41</v>
      </c>
      <c r="N37" s="103">
        <v>108.4388866478419</v>
      </c>
      <c r="O37" s="104">
        <v>123.95</v>
      </c>
    </row>
    <row r="38" spans="1:15" ht="15">
      <c r="A38" s="95">
        <v>5</v>
      </c>
      <c r="B38" s="101" t="s">
        <v>92</v>
      </c>
      <c r="C38" s="102">
        <v>16.21</v>
      </c>
      <c r="D38" s="103">
        <v>100.62073246430789</v>
      </c>
      <c r="E38" s="102">
        <v>17.56</v>
      </c>
      <c r="F38" s="103">
        <v>109.00062073246433</v>
      </c>
      <c r="G38" s="102">
        <v>16.11</v>
      </c>
      <c r="H38" s="103">
        <v>100</v>
      </c>
      <c r="I38" s="102">
        <v>16.82</v>
      </c>
      <c r="J38" s="103">
        <v>104.407200496586</v>
      </c>
      <c r="K38" s="102">
        <v>17.21</v>
      </c>
      <c r="L38" s="103">
        <v>106.82805710738673</v>
      </c>
      <c r="M38" s="102">
        <v>16.28</v>
      </c>
      <c r="N38" s="103">
        <v>101.05524518932343</v>
      </c>
      <c r="O38" s="104">
        <v>16.11</v>
      </c>
    </row>
    <row r="39" spans="1:15" ht="15.75" thickBot="1">
      <c r="A39" s="100">
        <v>6</v>
      </c>
      <c r="B39" s="101" t="s">
        <v>93</v>
      </c>
      <c r="C39" s="102">
        <v>47.57</v>
      </c>
      <c r="D39" s="103">
        <v>101.5801836429639</v>
      </c>
      <c r="E39" s="102">
        <v>48.96</v>
      </c>
      <c r="F39" s="103">
        <v>104.54836643177447</v>
      </c>
      <c r="G39" s="102">
        <v>46.83</v>
      </c>
      <c r="H39" s="103">
        <v>100</v>
      </c>
      <c r="I39" s="102">
        <v>48.7</v>
      </c>
      <c r="J39" s="103">
        <v>103.99316677343582</v>
      </c>
      <c r="K39" s="102">
        <v>49.54</v>
      </c>
      <c r="L39" s="103">
        <v>105.78688874653</v>
      </c>
      <c r="M39" s="102">
        <v>47.42</v>
      </c>
      <c r="N39" s="103">
        <v>101.25987614776852</v>
      </c>
      <c r="O39" s="104">
        <v>46.83</v>
      </c>
    </row>
    <row r="40" spans="1:15" ht="15">
      <c r="A40" s="95">
        <v>7</v>
      </c>
      <c r="B40" s="101" t="s">
        <v>94</v>
      </c>
      <c r="C40" s="102">
        <v>15.28</v>
      </c>
      <c r="D40" s="103">
        <v>100</v>
      </c>
      <c r="E40" s="102">
        <v>16.72</v>
      </c>
      <c r="F40" s="103">
        <v>109.42408376963351</v>
      </c>
      <c r="G40" s="102">
        <v>15.66</v>
      </c>
      <c r="H40" s="103">
        <v>102.48691099476441</v>
      </c>
      <c r="I40" s="102">
        <v>17.79</v>
      </c>
      <c r="J40" s="103">
        <v>116.42670157068062</v>
      </c>
      <c r="K40" s="102">
        <v>17.23</v>
      </c>
      <c r="L40" s="103">
        <v>112.76178010471203</v>
      </c>
      <c r="M40" s="102">
        <v>15.37</v>
      </c>
      <c r="N40" s="103">
        <v>100.58900523560209</v>
      </c>
      <c r="O40" s="104">
        <v>15.28</v>
      </c>
    </row>
    <row r="41" spans="1:15" ht="15.75" thickBot="1">
      <c r="A41" s="100">
        <v>8</v>
      </c>
      <c r="B41" s="101" t="s">
        <v>95</v>
      </c>
      <c r="C41" s="102">
        <v>15.99</v>
      </c>
      <c r="D41" s="103">
        <v>111.74004192872118</v>
      </c>
      <c r="E41" s="102">
        <v>16.84</v>
      </c>
      <c r="F41" s="103">
        <v>117.67994409503844</v>
      </c>
      <c r="G41" s="102">
        <v>14.31</v>
      </c>
      <c r="H41" s="103">
        <v>100</v>
      </c>
      <c r="I41" s="102">
        <v>17.14</v>
      </c>
      <c r="J41" s="103">
        <v>119.77638015373864</v>
      </c>
      <c r="K41" s="102">
        <v>16.83</v>
      </c>
      <c r="L41" s="103">
        <v>117.61006289308173</v>
      </c>
      <c r="M41" s="102">
        <v>16.42</v>
      </c>
      <c r="N41" s="103">
        <v>114.74493361285816</v>
      </c>
      <c r="O41" s="104">
        <v>14.31</v>
      </c>
    </row>
    <row r="42" spans="1:15" ht="15">
      <c r="A42" s="95">
        <v>9</v>
      </c>
      <c r="B42" s="101" t="s">
        <v>115</v>
      </c>
      <c r="C42" s="102">
        <v>7.65</v>
      </c>
      <c r="D42" s="103">
        <v>100</v>
      </c>
      <c r="E42" s="102">
        <v>8.35</v>
      </c>
      <c r="F42" s="103">
        <v>109.15032679738562</v>
      </c>
      <c r="G42" s="102">
        <v>7.65</v>
      </c>
      <c r="H42" s="103">
        <v>100</v>
      </c>
      <c r="I42" s="102">
        <v>8.52</v>
      </c>
      <c r="J42" s="103">
        <v>111.37254901960783</v>
      </c>
      <c r="K42" s="102">
        <v>8.49</v>
      </c>
      <c r="L42" s="103">
        <v>110.98039215686275</v>
      </c>
      <c r="M42" s="102">
        <v>8.09</v>
      </c>
      <c r="N42" s="103">
        <v>105.75163398692811</v>
      </c>
      <c r="O42" s="104">
        <v>7.65</v>
      </c>
    </row>
    <row r="43" spans="1:15" ht="15.75" thickBot="1">
      <c r="A43" s="100">
        <v>10</v>
      </c>
      <c r="B43" s="101" t="s">
        <v>97</v>
      </c>
      <c r="C43" s="102">
        <v>19.62</v>
      </c>
      <c r="D43" s="103">
        <v>100</v>
      </c>
      <c r="E43" s="102">
        <v>22.39</v>
      </c>
      <c r="F43" s="103">
        <v>114.11824668705401</v>
      </c>
      <c r="G43" s="102">
        <v>20.84</v>
      </c>
      <c r="H43" s="103">
        <v>106.21814475025484</v>
      </c>
      <c r="I43" s="102">
        <v>22.91</v>
      </c>
      <c r="J43" s="103">
        <v>116.76860346585116</v>
      </c>
      <c r="K43" s="102">
        <v>23.16</v>
      </c>
      <c r="L43" s="103">
        <v>118.04281345565748</v>
      </c>
      <c r="M43" s="102">
        <v>22.66</v>
      </c>
      <c r="N43" s="103">
        <v>115.49439347604482</v>
      </c>
      <c r="O43" s="104">
        <v>19.62</v>
      </c>
    </row>
    <row r="44" spans="1:15" ht="15">
      <c r="A44" s="95">
        <v>11</v>
      </c>
      <c r="B44" s="101" t="s">
        <v>98</v>
      </c>
      <c r="C44" s="102">
        <v>28.09</v>
      </c>
      <c r="D44" s="103">
        <v>102.14545454545451</v>
      </c>
      <c r="E44" s="102">
        <v>30.28</v>
      </c>
      <c r="F44" s="103">
        <v>110.1090909090909</v>
      </c>
      <c r="G44" s="102">
        <v>29.68</v>
      </c>
      <c r="H44" s="103">
        <v>107.92727272727272</v>
      </c>
      <c r="I44" s="102">
        <v>29.3</v>
      </c>
      <c r="J44" s="103">
        <v>106.54545454545455</v>
      </c>
      <c r="K44" s="102">
        <v>31.6</v>
      </c>
      <c r="L44" s="103">
        <v>114.90909090909089</v>
      </c>
      <c r="M44" s="102">
        <v>27.5</v>
      </c>
      <c r="N44" s="103">
        <v>100</v>
      </c>
      <c r="O44" s="104">
        <v>27.5</v>
      </c>
    </row>
    <row r="45" spans="1:15" ht="15.75" thickBot="1">
      <c r="A45" s="100">
        <v>12</v>
      </c>
      <c r="B45" s="101" t="s">
        <v>99</v>
      </c>
      <c r="C45" s="102">
        <v>19.22</v>
      </c>
      <c r="D45" s="103">
        <v>101.96286472148542</v>
      </c>
      <c r="E45" s="102">
        <v>20.8</v>
      </c>
      <c r="F45" s="103">
        <v>110.34482758620689</v>
      </c>
      <c r="G45" s="102">
        <v>18.85</v>
      </c>
      <c r="H45" s="103">
        <v>100</v>
      </c>
      <c r="I45" s="102">
        <v>19.55</v>
      </c>
      <c r="J45" s="103">
        <v>103.7135278514589</v>
      </c>
      <c r="K45" s="102">
        <v>20.28</v>
      </c>
      <c r="L45" s="103">
        <v>107.58620689655174</v>
      </c>
      <c r="M45" s="102">
        <v>19.09</v>
      </c>
      <c r="N45" s="103">
        <v>101.27320954907162</v>
      </c>
      <c r="O45" s="104">
        <v>18.85</v>
      </c>
    </row>
    <row r="46" spans="1:15" ht="15">
      <c r="A46" s="95">
        <v>13</v>
      </c>
      <c r="B46" s="101" t="s">
        <v>101</v>
      </c>
      <c r="C46" s="102">
        <v>11.58</v>
      </c>
      <c r="D46" s="103">
        <v>110.81339712918658</v>
      </c>
      <c r="E46" s="102">
        <v>13.23</v>
      </c>
      <c r="F46" s="103">
        <v>126.60287081339709</v>
      </c>
      <c r="G46" s="102">
        <v>11.27</v>
      </c>
      <c r="H46" s="103">
        <v>107.8468899521531</v>
      </c>
      <c r="I46" s="102">
        <v>13.07</v>
      </c>
      <c r="J46" s="103">
        <v>125.07177033492822</v>
      </c>
      <c r="K46" s="102">
        <v>10.45</v>
      </c>
      <c r="L46" s="103">
        <v>100</v>
      </c>
      <c r="M46" s="102">
        <v>12.24</v>
      </c>
      <c r="N46" s="103">
        <v>117.12918660287082</v>
      </c>
      <c r="O46" s="104">
        <v>10.45</v>
      </c>
    </row>
    <row r="47" spans="1:15" ht="15.75" thickBot="1">
      <c r="A47" s="100">
        <v>14</v>
      </c>
      <c r="B47" s="101" t="s">
        <v>105</v>
      </c>
      <c r="C47" s="102">
        <v>42.26</v>
      </c>
      <c r="D47" s="103">
        <v>102.82238442822384</v>
      </c>
      <c r="E47" s="102">
        <v>44.05</v>
      </c>
      <c r="F47" s="103">
        <v>107.17761557177614</v>
      </c>
      <c r="G47" s="102">
        <v>41.1</v>
      </c>
      <c r="H47" s="103">
        <v>100</v>
      </c>
      <c r="I47" s="102">
        <v>47.57</v>
      </c>
      <c r="J47" s="103">
        <v>115.74209245742091</v>
      </c>
      <c r="K47" s="102">
        <v>43.96</v>
      </c>
      <c r="L47" s="103">
        <v>106.95863746958636</v>
      </c>
      <c r="M47" s="102">
        <v>43.09</v>
      </c>
      <c r="N47" s="103">
        <v>104.84184914841852</v>
      </c>
      <c r="O47" s="104">
        <v>41.1</v>
      </c>
    </row>
    <row r="48" spans="1:15" ht="15">
      <c r="A48" s="95">
        <v>15</v>
      </c>
      <c r="B48" s="101" t="s">
        <v>102</v>
      </c>
      <c r="C48" s="102">
        <v>11.59</v>
      </c>
      <c r="D48" s="103">
        <v>100</v>
      </c>
      <c r="E48" s="102">
        <v>13.04</v>
      </c>
      <c r="F48" s="103">
        <v>112.51078515962037</v>
      </c>
      <c r="G48" s="102">
        <v>11.73</v>
      </c>
      <c r="H48" s="103">
        <v>101.20793787748062</v>
      </c>
      <c r="I48" s="102">
        <v>13.52</v>
      </c>
      <c r="J48" s="103">
        <v>116.65228645383951</v>
      </c>
      <c r="K48" s="102">
        <v>13.64</v>
      </c>
      <c r="L48" s="103">
        <v>117.68766177739431</v>
      </c>
      <c r="M48" s="102">
        <v>11.87</v>
      </c>
      <c r="N48" s="103">
        <v>102.41587575496118</v>
      </c>
      <c r="O48" s="104">
        <v>11.59</v>
      </c>
    </row>
    <row r="49" spans="1:15" ht="15">
      <c r="A49" s="100">
        <v>16</v>
      </c>
      <c r="B49" s="101" t="s">
        <v>116</v>
      </c>
      <c r="C49" s="102">
        <v>9.49</v>
      </c>
      <c r="D49" s="103">
        <v>100</v>
      </c>
      <c r="E49" s="102">
        <v>9.88</v>
      </c>
      <c r="F49" s="103">
        <v>104.1095890410959</v>
      </c>
      <c r="G49" s="102">
        <v>9.95</v>
      </c>
      <c r="H49" s="103">
        <v>104.84720758693359</v>
      </c>
      <c r="I49" s="102">
        <v>9.82</v>
      </c>
      <c r="J49" s="103">
        <v>103.47734457323499</v>
      </c>
      <c r="K49" s="102">
        <v>10.02</v>
      </c>
      <c r="L49" s="103">
        <v>105.58482613277134</v>
      </c>
      <c r="M49" s="102">
        <v>9.86</v>
      </c>
      <c r="N49" s="103">
        <v>103.89884088514225</v>
      </c>
      <c r="O49" s="104">
        <v>9.49</v>
      </c>
    </row>
    <row r="50" spans="1:15" ht="15">
      <c r="A50" s="105">
        <v>17</v>
      </c>
      <c r="B50" s="101" t="s">
        <v>106</v>
      </c>
      <c r="C50" s="102">
        <v>68.77</v>
      </c>
      <c r="D50" s="103">
        <v>103.1343731253749</v>
      </c>
      <c r="E50" s="102">
        <v>74.08</v>
      </c>
      <c r="F50" s="103">
        <v>111.0977804439112</v>
      </c>
      <c r="G50" s="102">
        <v>66.85</v>
      </c>
      <c r="H50" s="103">
        <v>100.25494901019796</v>
      </c>
      <c r="I50" s="102">
        <v>72.74</v>
      </c>
      <c r="J50" s="103">
        <v>109.08818236352728</v>
      </c>
      <c r="K50" s="102">
        <v>71.66</v>
      </c>
      <c r="L50" s="103">
        <v>107.46850629874022</v>
      </c>
      <c r="M50" s="102">
        <v>66.68</v>
      </c>
      <c r="N50" s="103">
        <v>100</v>
      </c>
      <c r="O50" s="104">
        <v>66.68</v>
      </c>
    </row>
    <row r="51" spans="1:15" ht="15.75" thickBot="1">
      <c r="A51" s="88">
        <v>18</v>
      </c>
      <c r="B51" s="259" t="s">
        <v>107</v>
      </c>
      <c r="C51" s="130">
        <v>21.12</v>
      </c>
      <c r="D51" s="131">
        <v>100</v>
      </c>
      <c r="E51" s="130">
        <v>22.88</v>
      </c>
      <c r="F51" s="131">
        <v>108.33333333333329</v>
      </c>
      <c r="G51" s="130">
        <v>22.62</v>
      </c>
      <c r="H51" s="131">
        <v>107.10227272727269</v>
      </c>
      <c r="I51" s="130">
        <v>22.94</v>
      </c>
      <c r="J51" s="131">
        <v>108.61742424242422</v>
      </c>
      <c r="K51" s="130">
        <v>23.89</v>
      </c>
      <c r="L51" s="131">
        <v>113.11553030303028</v>
      </c>
      <c r="M51" s="130">
        <v>22.46</v>
      </c>
      <c r="N51" s="131">
        <v>106.34469696969697</v>
      </c>
      <c r="O51" s="260">
        <v>21.12</v>
      </c>
    </row>
    <row r="52" spans="1:15" ht="15.75" thickBot="1">
      <c r="A52" s="249"/>
      <c r="B52" s="250"/>
      <c r="C52" s="251"/>
      <c r="D52" s="252"/>
      <c r="E52" s="251"/>
      <c r="F52" s="252"/>
      <c r="G52" s="251"/>
      <c r="H52" s="252"/>
      <c r="I52" s="251"/>
      <c r="J52" s="252"/>
      <c r="K52" s="251"/>
      <c r="L52" s="252"/>
      <c r="M52" s="251"/>
      <c r="N52" s="252"/>
      <c r="O52" s="253"/>
    </row>
    <row r="53" spans="1:15" ht="16.5" thickBot="1">
      <c r="A53" s="355" t="s">
        <v>126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7"/>
    </row>
    <row r="54" spans="1:15" ht="20.25" customHeight="1">
      <c r="A54" s="316" t="s">
        <v>21</v>
      </c>
      <c r="B54" s="358"/>
      <c r="C54" s="332" t="s">
        <v>37</v>
      </c>
      <c r="D54" s="333"/>
      <c r="E54" s="332" t="s">
        <v>38</v>
      </c>
      <c r="F54" s="333"/>
      <c r="G54" s="332" t="s">
        <v>39</v>
      </c>
      <c r="H54" s="333"/>
      <c r="I54" s="328" t="s">
        <v>40</v>
      </c>
      <c r="J54" s="329"/>
      <c r="K54" s="332" t="s">
        <v>41</v>
      </c>
      <c r="L54" s="333"/>
      <c r="M54" s="332" t="s">
        <v>42</v>
      </c>
      <c r="N54" s="333"/>
      <c r="O54" s="336" t="s">
        <v>28</v>
      </c>
    </row>
    <row r="55" spans="1:15" s="65" customFormat="1" ht="55.5" customHeight="1">
      <c r="A55" s="318"/>
      <c r="B55" s="359"/>
      <c r="C55" s="334"/>
      <c r="D55" s="335"/>
      <c r="E55" s="334"/>
      <c r="F55" s="335"/>
      <c r="G55" s="334"/>
      <c r="H55" s="335"/>
      <c r="I55" s="330"/>
      <c r="J55" s="331"/>
      <c r="K55" s="334"/>
      <c r="L55" s="335"/>
      <c r="M55" s="334"/>
      <c r="N55" s="335"/>
      <c r="O55" s="337"/>
    </row>
    <row r="56" spans="1:15" s="65" customFormat="1" ht="13.5" thickBot="1">
      <c r="A56" s="320"/>
      <c r="B56" s="360"/>
      <c r="C56" s="106" t="s">
        <v>29</v>
      </c>
      <c r="D56" s="107" t="s">
        <v>30</v>
      </c>
      <c r="E56" s="106" t="s">
        <v>29</v>
      </c>
      <c r="F56" s="107" t="s">
        <v>30</v>
      </c>
      <c r="G56" s="106" t="s">
        <v>29</v>
      </c>
      <c r="H56" s="107" t="s">
        <v>30</v>
      </c>
      <c r="I56" s="70" t="s">
        <v>29</v>
      </c>
      <c r="J56" s="69" t="s">
        <v>30</v>
      </c>
      <c r="K56" s="106" t="s">
        <v>29</v>
      </c>
      <c r="L56" s="107" t="s">
        <v>30</v>
      </c>
      <c r="M56" s="106" t="s">
        <v>29</v>
      </c>
      <c r="N56" s="107" t="s">
        <v>30</v>
      </c>
      <c r="O56" s="338"/>
    </row>
    <row r="57" spans="1:15" ht="15.75" customHeight="1">
      <c r="A57" s="95">
        <v>1</v>
      </c>
      <c r="B57" s="108" t="s">
        <v>88</v>
      </c>
      <c r="C57" s="109">
        <v>5.0600000000000005</v>
      </c>
      <c r="D57" s="81">
        <v>100</v>
      </c>
      <c r="E57" s="109">
        <v>5.22</v>
      </c>
      <c r="F57" s="81">
        <v>103.16205533596836</v>
      </c>
      <c r="G57" s="109">
        <v>5.08</v>
      </c>
      <c r="H57" s="81">
        <v>100.39525691699605</v>
      </c>
      <c r="I57" s="109">
        <v>5.09</v>
      </c>
      <c r="J57" s="81">
        <v>100.59288537549406</v>
      </c>
      <c r="K57" s="109">
        <v>5.15</v>
      </c>
      <c r="L57" s="81">
        <v>101.7786561264822</v>
      </c>
      <c r="M57" s="262" t="s">
        <v>127</v>
      </c>
      <c r="N57" s="81" t="s">
        <v>127</v>
      </c>
      <c r="O57" s="110">
        <v>5.0600000000000005</v>
      </c>
    </row>
    <row r="58" spans="1:15" ht="15.75" thickBot="1">
      <c r="A58" s="100">
        <v>2</v>
      </c>
      <c r="B58" s="111" t="s">
        <v>89</v>
      </c>
      <c r="C58" s="80">
        <v>1.88</v>
      </c>
      <c r="D58" s="112">
        <v>100</v>
      </c>
      <c r="E58" s="80">
        <v>2.24</v>
      </c>
      <c r="F58" s="112">
        <v>119.14893617021278</v>
      </c>
      <c r="G58" s="80">
        <v>2.02</v>
      </c>
      <c r="H58" s="112">
        <v>107.4468085106383</v>
      </c>
      <c r="I58" s="80">
        <v>2.2199999999999998</v>
      </c>
      <c r="J58" s="112">
        <v>118.08510638297871</v>
      </c>
      <c r="K58" s="80">
        <v>2.11</v>
      </c>
      <c r="L58" s="112">
        <v>112.2340425531915</v>
      </c>
      <c r="M58" s="263" t="s">
        <v>127</v>
      </c>
      <c r="N58" s="112" t="s">
        <v>127</v>
      </c>
      <c r="O58" s="113">
        <v>1.88</v>
      </c>
    </row>
    <row r="59" spans="1:15" ht="15">
      <c r="A59" s="95">
        <v>3</v>
      </c>
      <c r="B59" s="111" t="s">
        <v>90</v>
      </c>
      <c r="C59" s="80">
        <v>8.02</v>
      </c>
      <c r="D59" s="112">
        <v>100</v>
      </c>
      <c r="E59" s="80">
        <v>9.23</v>
      </c>
      <c r="F59" s="112">
        <v>115.08728179551125</v>
      </c>
      <c r="G59" s="80">
        <v>9</v>
      </c>
      <c r="H59" s="112">
        <v>112.21945137157108</v>
      </c>
      <c r="I59" s="80">
        <v>9.41</v>
      </c>
      <c r="J59" s="112">
        <v>117.33167082294264</v>
      </c>
      <c r="K59" s="80">
        <v>9.209999999999999</v>
      </c>
      <c r="L59" s="112">
        <v>114.83790523690773</v>
      </c>
      <c r="M59" s="80" t="s">
        <v>127</v>
      </c>
      <c r="N59" s="112" t="s">
        <v>127</v>
      </c>
      <c r="O59" s="113">
        <v>8.02</v>
      </c>
    </row>
    <row r="60" spans="1:15" ht="15.75" thickBot="1">
      <c r="A60" s="100">
        <v>4</v>
      </c>
      <c r="B60" s="111" t="s">
        <v>91</v>
      </c>
      <c r="C60" s="80">
        <v>106.98000000000002</v>
      </c>
      <c r="D60" s="112">
        <v>100</v>
      </c>
      <c r="E60" s="80">
        <v>130.70000000000002</v>
      </c>
      <c r="F60" s="112">
        <v>122.17236866704056</v>
      </c>
      <c r="G60" s="80">
        <v>119.39000000000001</v>
      </c>
      <c r="H60" s="112">
        <v>111.60029912133109</v>
      </c>
      <c r="I60" s="80">
        <v>125.49000000000001</v>
      </c>
      <c r="J60" s="112">
        <v>117.30229949523275</v>
      </c>
      <c r="K60" s="80">
        <v>121.75000000000001</v>
      </c>
      <c r="L60" s="112">
        <v>113.80631893811928</v>
      </c>
      <c r="M60" s="80" t="s">
        <v>127</v>
      </c>
      <c r="N60" s="112" t="s">
        <v>127</v>
      </c>
      <c r="O60" s="113">
        <v>106.98000000000002</v>
      </c>
    </row>
    <row r="61" spans="1:15" ht="15">
      <c r="A61" s="95">
        <v>5</v>
      </c>
      <c r="B61" s="111" t="s">
        <v>92</v>
      </c>
      <c r="C61" s="80">
        <v>15.64</v>
      </c>
      <c r="D61" s="112">
        <v>100</v>
      </c>
      <c r="E61" s="80">
        <v>16.31</v>
      </c>
      <c r="F61" s="112">
        <v>104.28388746803068</v>
      </c>
      <c r="G61" s="80">
        <v>16.069999999999997</v>
      </c>
      <c r="H61" s="112">
        <v>102.74936061381072</v>
      </c>
      <c r="I61" s="80">
        <v>16.42</v>
      </c>
      <c r="J61" s="112">
        <v>104.98721227621483</v>
      </c>
      <c r="K61" s="80">
        <v>16.07</v>
      </c>
      <c r="L61" s="112">
        <v>102.74936061381075</v>
      </c>
      <c r="M61" s="80" t="s">
        <v>127</v>
      </c>
      <c r="N61" s="112" t="s">
        <v>127</v>
      </c>
      <c r="O61" s="113">
        <v>15.64</v>
      </c>
    </row>
    <row r="62" spans="1:15" ht="15.75" thickBot="1">
      <c r="A62" s="100">
        <v>6</v>
      </c>
      <c r="B62" s="111" t="s">
        <v>93</v>
      </c>
      <c r="C62" s="80">
        <v>50.529999999999994</v>
      </c>
      <c r="D62" s="112">
        <v>101.75191300845749</v>
      </c>
      <c r="E62" s="80">
        <v>54.349999999999994</v>
      </c>
      <c r="F62" s="112">
        <v>109.4442207007652</v>
      </c>
      <c r="G62" s="80">
        <v>52.209999999999994</v>
      </c>
      <c r="H62" s="112">
        <v>105.13491743858236</v>
      </c>
      <c r="I62" s="80">
        <v>53.74000000000001</v>
      </c>
      <c r="J62" s="112">
        <v>108.21586790173181</v>
      </c>
      <c r="K62" s="80">
        <v>49.66</v>
      </c>
      <c r="L62" s="112">
        <v>100</v>
      </c>
      <c r="M62" s="80" t="s">
        <v>127</v>
      </c>
      <c r="N62" s="112" t="s">
        <v>127</v>
      </c>
      <c r="O62" s="113">
        <v>49.66</v>
      </c>
    </row>
    <row r="63" spans="1:15" ht="15">
      <c r="A63" s="95">
        <v>7</v>
      </c>
      <c r="B63" s="111" t="s">
        <v>95</v>
      </c>
      <c r="C63" s="80">
        <v>31.840000000000003</v>
      </c>
      <c r="D63" s="112">
        <v>100</v>
      </c>
      <c r="E63" s="80">
        <v>35.839999999999996</v>
      </c>
      <c r="F63" s="112">
        <v>112.56281407035173</v>
      </c>
      <c r="G63" s="80">
        <v>34.33</v>
      </c>
      <c r="H63" s="112">
        <v>107.82035175879395</v>
      </c>
      <c r="I63" s="80">
        <v>34.71</v>
      </c>
      <c r="J63" s="112">
        <v>109.01381909547739</v>
      </c>
      <c r="K63" s="80">
        <v>33.75000000000001</v>
      </c>
      <c r="L63" s="112">
        <v>105.99874371859298</v>
      </c>
      <c r="M63" s="80" t="s">
        <v>127</v>
      </c>
      <c r="N63" s="112" t="s">
        <v>127</v>
      </c>
      <c r="O63" s="113">
        <v>31.840000000000003</v>
      </c>
    </row>
    <row r="64" spans="1:15" ht="15.75" thickBot="1">
      <c r="A64" s="100">
        <v>8</v>
      </c>
      <c r="B64" s="111" t="s">
        <v>96</v>
      </c>
      <c r="C64" s="80">
        <v>13.350000000000001</v>
      </c>
      <c r="D64" s="112">
        <v>100</v>
      </c>
      <c r="E64" s="80">
        <v>15.490000000000002</v>
      </c>
      <c r="F64" s="112">
        <v>116.02996254681648</v>
      </c>
      <c r="G64" s="80">
        <v>14.53</v>
      </c>
      <c r="H64" s="112">
        <v>108.8389513108614</v>
      </c>
      <c r="I64" s="80">
        <v>14.730000000000002</v>
      </c>
      <c r="J64" s="112">
        <v>110.3370786516854</v>
      </c>
      <c r="K64" s="80">
        <v>14.41</v>
      </c>
      <c r="L64" s="112">
        <v>107.94007490636703</v>
      </c>
      <c r="M64" s="80" t="s">
        <v>127</v>
      </c>
      <c r="N64" s="112" t="s">
        <v>127</v>
      </c>
      <c r="O64" s="113">
        <v>13.350000000000001</v>
      </c>
    </row>
    <row r="65" spans="1:15" ht="15">
      <c r="A65" s="95">
        <v>9</v>
      </c>
      <c r="B65" s="111" t="s">
        <v>124</v>
      </c>
      <c r="C65" s="80">
        <v>22.43</v>
      </c>
      <c r="D65" s="112">
        <v>100</v>
      </c>
      <c r="E65" s="80">
        <v>26.020000000000003</v>
      </c>
      <c r="F65" s="112">
        <v>116.00534997770843</v>
      </c>
      <c r="G65" s="80">
        <v>24.42</v>
      </c>
      <c r="H65" s="112">
        <v>108.87204636647347</v>
      </c>
      <c r="I65" s="80">
        <v>24.930000000000003</v>
      </c>
      <c r="J65" s="112">
        <v>111.14578689255464</v>
      </c>
      <c r="K65" s="80">
        <v>24.150000000000002</v>
      </c>
      <c r="L65" s="112">
        <v>107.66830138207759</v>
      </c>
      <c r="M65" s="80" t="s">
        <v>127</v>
      </c>
      <c r="N65" s="112" t="s">
        <v>127</v>
      </c>
      <c r="O65" s="113">
        <v>22.43</v>
      </c>
    </row>
    <row r="66" spans="1:15" ht="15.75" thickBot="1">
      <c r="A66" s="100">
        <v>10</v>
      </c>
      <c r="B66" s="111" t="s">
        <v>98</v>
      </c>
      <c r="C66" s="80">
        <v>25.82</v>
      </c>
      <c r="D66" s="112">
        <v>100.19402405898332</v>
      </c>
      <c r="E66" s="80">
        <v>27.51</v>
      </c>
      <c r="F66" s="112">
        <v>106.75203725261935</v>
      </c>
      <c r="G66" s="80">
        <v>25.769999999999996</v>
      </c>
      <c r="H66" s="112">
        <v>100</v>
      </c>
      <c r="I66" s="80">
        <v>27.58</v>
      </c>
      <c r="J66" s="112">
        <v>107.02367093519598</v>
      </c>
      <c r="K66" s="80">
        <v>26.25</v>
      </c>
      <c r="L66" s="112">
        <v>101.86263096623982</v>
      </c>
      <c r="M66" s="80" t="s">
        <v>127</v>
      </c>
      <c r="N66" s="112" t="s">
        <v>127</v>
      </c>
      <c r="O66" s="113">
        <v>25.769999999999996</v>
      </c>
    </row>
    <row r="67" spans="1:15" ht="15">
      <c r="A67" s="95">
        <v>11</v>
      </c>
      <c r="B67" s="111" t="s">
        <v>99</v>
      </c>
      <c r="C67" s="80">
        <v>16.43</v>
      </c>
      <c r="D67" s="112">
        <v>101.67079207920793</v>
      </c>
      <c r="E67" s="80">
        <v>17.849999999999998</v>
      </c>
      <c r="F67" s="112">
        <v>110.4579207920792</v>
      </c>
      <c r="G67" s="80">
        <v>16.16</v>
      </c>
      <c r="H67" s="112">
        <v>100</v>
      </c>
      <c r="I67" s="80">
        <v>17.27</v>
      </c>
      <c r="J67" s="112">
        <v>106.86881188118811</v>
      </c>
      <c r="K67" s="80">
        <v>16.279999999999998</v>
      </c>
      <c r="L67" s="112">
        <v>100.74257425742572</v>
      </c>
      <c r="M67" s="80" t="s">
        <v>127</v>
      </c>
      <c r="N67" s="112" t="s">
        <v>127</v>
      </c>
      <c r="O67" s="113">
        <v>16.16</v>
      </c>
    </row>
    <row r="68" spans="1:15" ht="15.75" thickBot="1">
      <c r="A68" s="100">
        <v>12</v>
      </c>
      <c r="B68" s="111" t="s">
        <v>100</v>
      </c>
      <c r="C68" s="80">
        <v>10.86</v>
      </c>
      <c r="D68" s="112">
        <v>100</v>
      </c>
      <c r="E68" s="80">
        <v>11.73</v>
      </c>
      <c r="F68" s="112">
        <v>108.01104972375693</v>
      </c>
      <c r="G68" s="80">
        <v>11.7</v>
      </c>
      <c r="H68" s="112">
        <v>107.73480662983425</v>
      </c>
      <c r="I68" s="80">
        <v>11.46</v>
      </c>
      <c r="J68" s="112">
        <v>105.52486187845305</v>
      </c>
      <c r="K68" s="80">
        <v>11.73</v>
      </c>
      <c r="L68" s="112">
        <v>108.01104972375693</v>
      </c>
      <c r="M68" s="80" t="s">
        <v>127</v>
      </c>
      <c r="N68" s="112" t="s">
        <v>127</v>
      </c>
      <c r="O68" s="113">
        <v>10.86</v>
      </c>
    </row>
    <row r="69" spans="1:15" ht="15">
      <c r="A69" s="95">
        <v>13</v>
      </c>
      <c r="B69" s="111" t="s">
        <v>101</v>
      </c>
      <c r="C69" s="80">
        <v>7.13</v>
      </c>
      <c r="D69" s="112">
        <v>104.39238653001463</v>
      </c>
      <c r="E69" s="80">
        <v>7.699999999999999</v>
      </c>
      <c r="F69" s="112">
        <v>112.73792093704245</v>
      </c>
      <c r="G69" s="80">
        <v>6.83</v>
      </c>
      <c r="H69" s="112">
        <v>100</v>
      </c>
      <c r="I69" s="80">
        <v>7.3100000000000005</v>
      </c>
      <c r="J69" s="112">
        <v>107.02781844802342</v>
      </c>
      <c r="K69" s="80">
        <v>7.4799999999999995</v>
      </c>
      <c r="L69" s="112">
        <v>109.51683748169839</v>
      </c>
      <c r="M69" s="80" t="s">
        <v>127</v>
      </c>
      <c r="N69" s="112" t="s">
        <v>127</v>
      </c>
      <c r="O69" s="113">
        <v>6.83</v>
      </c>
    </row>
    <row r="70" spans="1:15" ht="15.75" thickBot="1">
      <c r="A70" s="100">
        <v>14</v>
      </c>
      <c r="B70" s="111" t="s">
        <v>105</v>
      </c>
      <c r="C70" s="80">
        <v>77.66</v>
      </c>
      <c r="D70" s="112">
        <v>100</v>
      </c>
      <c r="E70" s="80">
        <v>82.38999999999999</v>
      </c>
      <c r="F70" s="112">
        <v>106.09065155807365</v>
      </c>
      <c r="G70" s="80">
        <v>78.02</v>
      </c>
      <c r="H70" s="112">
        <v>100.46355910378573</v>
      </c>
      <c r="I70" s="80">
        <v>83.99999999999999</v>
      </c>
      <c r="J70" s="112">
        <v>108.16379088333761</v>
      </c>
      <c r="K70" s="80">
        <v>78.37999999999998</v>
      </c>
      <c r="L70" s="112">
        <v>100.92711820757145</v>
      </c>
      <c r="M70" s="80" t="s">
        <v>127</v>
      </c>
      <c r="N70" s="112" t="s">
        <v>127</v>
      </c>
      <c r="O70" s="113">
        <v>77.66</v>
      </c>
    </row>
    <row r="71" spans="1:15" ht="15">
      <c r="A71" s="95">
        <v>15</v>
      </c>
      <c r="B71" s="111" t="s">
        <v>102</v>
      </c>
      <c r="C71" s="80">
        <v>16.619999999999997</v>
      </c>
      <c r="D71" s="112">
        <v>107.78210116731518</v>
      </c>
      <c r="E71" s="80">
        <v>19</v>
      </c>
      <c r="F71" s="112">
        <v>123.21660181582361</v>
      </c>
      <c r="G71" s="80">
        <v>15.42</v>
      </c>
      <c r="H71" s="112">
        <v>100</v>
      </c>
      <c r="I71" s="80">
        <v>19.470000000000002</v>
      </c>
      <c r="J71" s="112">
        <v>126.26459143968873</v>
      </c>
      <c r="K71" s="80">
        <v>18.64</v>
      </c>
      <c r="L71" s="112">
        <v>120.88197146562906</v>
      </c>
      <c r="M71" s="80" t="s">
        <v>127</v>
      </c>
      <c r="N71" s="112" t="s">
        <v>127</v>
      </c>
      <c r="O71" s="113">
        <v>15.42</v>
      </c>
    </row>
    <row r="72" spans="1:15" ht="15.75" thickBot="1">
      <c r="A72" s="100">
        <v>16</v>
      </c>
      <c r="B72" s="111" t="s">
        <v>103</v>
      </c>
      <c r="C72" s="80">
        <v>3.51</v>
      </c>
      <c r="D72" s="112">
        <v>100</v>
      </c>
      <c r="E72" s="80">
        <v>3.83</v>
      </c>
      <c r="F72" s="112">
        <v>109.11680911680912</v>
      </c>
      <c r="G72" s="80">
        <v>3.83</v>
      </c>
      <c r="H72" s="112">
        <v>109.11680911680912</v>
      </c>
      <c r="I72" s="80">
        <v>3.85</v>
      </c>
      <c r="J72" s="112">
        <v>109.6866096866097</v>
      </c>
      <c r="K72" s="80">
        <v>3.83</v>
      </c>
      <c r="L72" s="112">
        <v>109.11680911680912</v>
      </c>
      <c r="M72" s="80" t="s">
        <v>127</v>
      </c>
      <c r="N72" s="112" t="s">
        <v>127</v>
      </c>
      <c r="O72" s="113">
        <v>3.51</v>
      </c>
    </row>
    <row r="73" spans="1:15" ht="15">
      <c r="A73" s="95">
        <v>17</v>
      </c>
      <c r="B73" s="111" t="s">
        <v>104</v>
      </c>
      <c r="C73" s="80">
        <v>9.64</v>
      </c>
      <c r="D73" s="112">
        <v>100</v>
      </c>
      <c r="E73" s="80">
        <v>10.02</v>
      </c>
      <c r="F73" s="112">
        <v>103.94190871369292</v>
      </c>
      <c r="G73" s="80">
        <v>10.09</v>
      </c>
      <c r="H73" s="112">
        <v>104.66804979253111</v>
      </c>
      <c r="I73" s="80">
        <v>10.11</v>
      </c>
      <c r="J73" s="112">
        <v>104.87551867219915</v>
      </c>
      <c r="K73" s="80">
        <v>10.11</v>
      </c>
      <c r="L73" s="112">
        <v>104.87551867219915</v>
      </c>
      <c r="M73" s="80" t="s">
        <v>127</v>
      </c>
      <c r="N73" s="112" t="s">
        <v>127</v>
      </c>
      <c r="O73" s="113">
        <v>9.64</v>
      </c>
    </row>
    <row r="74" spans="1:15" ht="15.75" thickBot="1">
      <c r="A74" s="100">
        <v>18</v>
      </c>
      <c r="B74" s="111" t="s">
        <v>106</v>
      </c>
      <c r="C74" s="80">
        <v>58.00999999999999</v>
      </c>
      <c r="D74" s="112">
        <v>102.36456679018877</v>
      </c>
      <c r="E74" s="80">
        <v>65.17</v>
      </c>
      <c r="F74" s="112">
        <v>114.99911769895887</v>
      </c>
      <c r="G74" s="80">
        <v>57.56</v>
      </c>
      <c r="H74" s="112">
        <v>101.5704958531851</v>
      </c>
      <c r="I74" s="80">
        <v>62.099999999999994</v>
      </c>
      <c r="J74" s="112">
        <v>109.58178930651134</v>
      </c>
      <c r="K74" s="80">
        <v>56.67000000000001</v>
      </c>
      <c r="L74" s="112">
        <v>100</v>
      </c>
      <c r="M74" s="80" t="s">
        <v>127</v>
      </c>
      <c r="N74" s="112" t="s">
        <v>127</v>
      </c>
      <c r="O74" s="113">
        <v>56.67000000000001</v>
      </c>
    </row>
    <row r="75" spans="1:15" ht="15.75" thickBot="1">
      <c r="A75" s="95">
        <v>19</v>
      </c>
      <c r="B75" s="114" t="s">
        <v>107</v>
      </c>
      <c r="C75" s="84">
        <v>24.770000000000007</v>
      </c>
      <c r="D75" s="115">
        <v>102.69485903814264</v>
      </c>
      <c r="E75" s="84">
        <v>26.459999999999997</v>
      </c>
      <c r="F75" s="115">
        <v>109.70149253731343</v>
      </c>
      <c r="G75" s="84">
        <v>24.12</v>
      </c>
      <c r="H75" s="115">
        <v>100</v>
      </c>
      <c r="I75" s="84">
        <v>26.52</v>
      </c>
      <c r="J75" s="115">
        <v>109.95024875621891</v>
      </c>
      <c r="K75" s="84">
        <v>26.069999999999997</v>
      </c>
      <c r="L75" s="115">
        <v>108.08457711442784</v>
      </c>
      <c r="M75" s="84" t="s">
        <v>127</v>
      </c>
      <c r="N75" s="115" t="s">
        <v>127</v>
      </c>
      <c r="O75" s="116">
        <v>24.12</v>
      </c>
    </row>
    <row r="76" spans="1:15" ht="15">
      <c r="A76" s="117"/>
      <c r="B76" s="118"/>
      <c r="C76" s="119"/>
      <c r="D76" s="120"/>
      <c r="E76" s="119"/>
      <c r="F76" s="120"/>
      <c r="G76" s="119"/>
      <c r="H76" s="120"/>
      <c r="I76" s="119"/>
      <c r="J76" s="120"/>
      <c r="K76" s="119"/>
      <c r="L76" s="120"/>
      <c r="M76" s="119"/>
      <c r="N76" s="120"/>
      <c r="O76" s="119"/>
    </row>
    <row r="77" spans="1:15" ht="15">
      <c r="A77" s="117"/>
      <c r="B77" s="118"/>
      <c r="C77" s="119"/>
      <c r="D77" s="120"/>
      <c r="E77" s="119"/>
      <c r="F77" s="120"/>
      <c r="G77" s="119"/>
      <c r="H77" s="120"/>
      <c r="I77" s="119"/>
      <c r="J77" s="120"/>
      <c r="K77" s="119"/>
      <c r="L77" s="120"/>
      <c r="M77" s="119"/>
      <c r="N77" s="120"/>
      <c r="O77" s="119"/>
    </row>
    <row r="78" spans="1:15" ht="20.25" customHeight="1" thickBot="1">
      <c r="A78" s="367" t="s">
        <v>134</v>
      </c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</row>
    <row r="79" spans="1:15" s="65" customFormat="1" ht="26.25" customHeight="1">
      <c r="A79" s="316" t="s">
        <v>21</v>
      </c>
      <c r="B79" s="317"/>
      <c r="C79" s="322" t="s">
        <v>75</v>
      </c>
      <c r="D79" s="323"/>
      <c r="E79" s="326" t="s">
        <v>76</v>
      </c>
      <c r="F79" s="323"/>
      <c r="G79" s="326" t="s">
        <v>77</v>
      </c>
      <c r="H79" s="323"/>
      <c r="I79" s="326" t="s">
        <v>81</v>
      </c>
      <c r="J79" s="323"/>
      <c r="K79" s="326" t="s">
        <v>78</v>
      </c>
      <c r="L79" s="323"/>
      <c r="M79" s="339" t="s">
        <v>79</v>
      </c>
      <c r="N79" s="340"/>
      <c r="O79" s="336" t="s">
        <v>28</v>
      </c>
    </row>
    <row r="80" spans="1:15" s="65" customFormat="1" ht="40.5" customHeight="1">
      <c r="A80" s="318"/>
      <c r="B80" s="319"/>
      <c r="C80" s="324"/>
      <c r="D80" s="325"/>
      <c r="E80" s="327"/>
      <c r="F80" s="325"/>
      <c r="G80" s="327"/>
      <c r="H80" s="325"/>
      <c r="I80" s="327"/>
      <c r="J80" s="325"/>
      <c r="K80" s="327"/>
      <c r="L80" s="325"/>
      <c r="M80" s="341"/>
      <c r="N80" s="342"/>
      <c r="O80" s="337"/>
    </row>
    <row r="81" spans="1:15" ht="13.5" customHeight="1" thickBot="1">
      <c r="A81" s="320"/>
      <c r="B81" s="321"/>
      <c r="C81" s="121" t="s">
        <v>29</v>
      </c>
      <c r="D81" s="122" t="s">
        <v>30</v>
      </c>
      <c r="E81" s="123" t="s">
        <v>29</v>
      </c>
      <c r="F81" s="122" t="s">
        <v>30</v>
      </c>
      <c r="G81" s="123" t="s">
        <v>29</v>
      </c>
      <c r="H81" s="122" t="s">
        <v>30</v>
      </c>
      <c r="I81" s="70" t="s">
        <v>29</v>
      </c>
      <c r="J81" s="69" t="s">
        <v>30</v>
      </c>
      <c r="K81" s="70" t="s">
        <v>29</v>
      </c>
      <c r="L81" s="69" t="s">
        <v>30</v>
      </c>
      <c r="M81" s="106" t="s">
        <v>29</v>
      </c>
      <c r="N81" s="107" t="s">
        <v>30</v>
      </c>
      <c r="O81" s="338"/>
    </row>
    <row r="82" spans="1:15" s="65" customFormat="1" ht="15">
      <c r="A82" s="124">
        <v>1</v>
      </c>
      <c r="B82" s="289" t="s">
        <v>88</v>
      </c>
      <c r="C82" s="74">
        <v>4.5</v>
      </c>
      <c r="D82" s="75">
        <v>100</v>
      </c>
      <c r="E82" s="74">
        <v>4.8999999999999995</v>
      </c>
      <c r="F82" s="75">
        <v>108.88888888888889</v>
      </c>
      <c r="G82" s="74">
        <v>4.6899999999999995</v>
      </c>
      <c r="H82" s="75">
        <v>104.22222222222221</v>
      </c>
      <c r="I82" s="291" t="s">
        <v>127</v>
      </c>
      <c r="J82" s="75" t="s">
        <v>127</v>
      </c>
      <c r="K82" s="377">
        <v>4.890000000000001</v>
      </c>
      <c r="L82" s="75">
        <v>108.66666666666669</v>
      </c>
      <c r="M82" s="74">
        <v>4.84</v>
      </c>
      <c r="N82" s="75">
        <v>107.55555555555556</v>
      </c>
      <c r="O82" s="292">
        <v>4.5</v>
      </c>
    </row>
    <row r="83" spans="1:15" ht="15">
      <c r="A83" s="126">
        <v>2</v>
      </c>
      <c r="B83" s="127" t="s">
        <v>89</v>
      </c>
      <c r="C83" s="102">
        <v>3.7</v>
      </c>
      <c r="D83" s="98">
        <v>100</v>
      </c>
      <c r="E83" s="102">
        <v>4.5200000000000005</v>
      </c>
      <c r="F83" s="98">
        <v>122.16216216216216</v>
      </c>
      <c r="G83" s="102">
        <v>4.25</v>
      </c>
      <c r="H83" s="98">
        <v>114.86486486486487</v>
      </c>
      <c r="I83" s="277" t="s">
        <v>127</v>
      </c>
      <c r="J83" s="98" t="s">
        <v>127</v>
      </c>
      <c r="K83" s="378">
        <v>4.3100000000000005</v>
      </c>
      <c r="L83" s="98">
        <v>116.4864864864865</v>
      </c>
      <c r="M83" s="80">
        <v>4.09</v>
      </c>
      <c r="N83" s="112">
        <v>110.54054054054052</v>
      </c>
      <c r="O83" s="113">
        <v>3.7</v>
      </c>
    </row>
    <row r="84" spans="1:15" ht="15">
      <c r="A84" s="126">
        <v>3</v>
      </c>
      <c r="B84" s="127" t="s">
        <v>90</v>
      </c>
      <c r="C84" s="102">
        <v>5.13</v>
      </c>
      <c r="D84" s="98">
        <v>100</v>
      </c>
      <c r="E84" s="102">
        <v>6.300000000000001</v>
      </c>
      <c r="F84" s="98">
        <v>122.80701754385967</v>
      </c>
      <c r="G84" s="102">
        <v>6.09</v>
      </c>
      <c r="H84" s="98">
        <v>118.71345029239765</v>
      </c>
      <c r="I84" s="102" t="s">
        <v>127</v>
      </c>
      <c r="J84" s="98" t="s">
        <v>127</v>
      </c>
      <c r="K84" s="102">
        <v>6.289999999999999</v>
      </c>
      <c r="L84" s="98">
        <v>122.61208576998048</v>
      </c>
      <c r="M84" s="80">
        <v>6.17</v>
      </c>
      <c r="N84" s="112">
        <v>120.27290448343079</v>
      </c>
      <c r="O84" s="113">
        <v>5.13</v>
      </c>
    </row>
    <row r="85" spans="1:15" ht="15">
      <c r="A85" s="126">
        <v>4</v>
      </c>
      <c r="B85" s="127" t="s">
        <v>135</v>
      </c>
      <c r="C85" s="102">
        <v>57.089999999999996</v>
      </c>
      <c r="D85" s="98">
        <v>100</v>
      </c>
      <c r="E85" s="102">
        <v>71.24</v>
      </c>
      <c r="F85" s="98">
        <v>124.78542651953057</v>
      </c>
      <c r="G85" s="102">
        <v>69.24</v>
      </c>
      <c r="H85" s="98">
        <v>121.28218602207042</v>
      </c>
      <c r="I85" s="102" t="s">
        <v>127</v>
      </c>
      <c r="J85" s="98" t="s">
        <v>127</v>
      </c>
      <c r="K85" s="102">
        <v>70.15</v>
      </c>
      <c r="L85" s="98">
        <v>122.87616044841481</v>
      </c>
      <c r="M85" s="80">
        <v>65.44</v>
      </c>
      <c r="N85" s="112">
        <v>114.62602907689615</v>
      </c>
      <c r="O85" s="113">
        <v>57.089999999999996</v>
      </c>
    </row>
    <row r="86" spans="1:15" ht="15">
      <c r="A86" s="126">
        <v>5</v>
      </c>
      <c r="B86" s="127" t="s">
        <v>92</v>
      </c>
      <c r="C86" s="102">
        <v>12.709999999999999</v>
      </c>
      <c r="D86" s="98">
        <v>100</v>
      </c>
      <c r="E86" s="102">
        <v>13.299999999999999</v>
      </c>
      <c r="F86" s="98">
        <v>104.6420141620771</v>
      </c>
      <c r="G86" s="102">
        <v>13.389999999999999</v>
      </c>
      <c r="H86" s="98">
        <v>105.3501180173092</v>
      </c>
      <c r="I86" s="102" t="s">
        <v>127</v>
      </c>
      <c r="J86" s="98" t="s">
        <v>127</v>
      </c>
      <c r="K86" s="102">
        <v>13.729999999999999</v>
      </c>
      <c r="L86" s="98">
        <v>108.02517702596381</v>
      </c>
      <c r="M86" s="80">
        <v>13.08</v>
      </c>
      <c r="N86" s="112">
        <v>102.91109362706533</v>
      </c>
      <c r="O86" s="113">
        <v>12.709999999999999</v>
      </c>
    </row>
    <row r="87" spans="1:15" ht="15">
      <c r="A87" s="126">
        <v>6</v>
      </c>
      <c r="B87" s="127" t="s">
        <v>93</v>
      </c>
      <c r="C87" s="102">
        <v>45.8</v>
      </c>
      <c r="D87" s="98">
        <v>100</v>
      </c>
      <c r="E87" s="102">
        <v>48.36</v>
      </c>
      <c r="F87" s="98">
        <v>105.58951965065502</v>
      </c>
      <c r="G87" s="102">
        <v>46.1</v>
      </c>
      <c r="H87" s="98">
        <v>100.65502183406115</v>
      </c>
      <c r="I87" s="102" t="s">
        <v>127</v>
      </c>
      <c r="J87" s="98" t="s">
        <v>127</v>
      </c>
      <c r="K87" s="102">
        <v>48.120000000000005</v>
      </c>
      <c r="L87" s="98">
        <v>105.06550218340614</v>
      </c>
      <c r="M87" s="80">
        <v>46.150000000000006</v>
      </c>
      <c r="N87" s="112">
        <v>100.76419213973801</v>
      </c>
      <c r="O87" s="113">
        <v>45.8</v>
      </c>
    </row>
    <row r="88" spans="1:15" ht="15">
      <c r="A88" s="126">
        <v>7</v>
      </c>
      <c r="B88" s="127" t="s">
        <v>94</v>
      </c>
      <c r="C88" s="102">
        <v>9.7</v>
      </c>
      <c r="D88" s="98">
        <v>100</v>
      </c>
      <c r="E88" s="102">
        <v>12.120000000000001</v>
      </c>
      <c r="F88" s="98">
        <v>124.94845360824745</v>
      </c>
      <c r="G88" s="102">
        <v>10.91</v>
      </c>
      <c r="H88" s="98">
        <v>112.47422680412372</v>
      </c>
      <c r="I88" s="102" t="s">
        <v>127</v>
      </c>
      <c r="J88" s="98" t="s">
        <v>127</v>
      </c>
      <c r="K88" s="102">
        <v>12.59</v>
      </c>
      <c r="L88" s="98">
        <v>129.7938144329897</v>
      </c>
      <c r="M88" s="80">
        <v>11.02</v>
      </c>
      <c r="N88" s="112">
        <v>113.6082474226804</v>
      </c>
      <c r="O88" s="113">
        <v>9.7</v>
      </c>
    </row>
    <row r="89" spans="1:15" ht="15">
      <c r="A89" s="126">
        <v>8</v>
      </c>
      <c r="B89" s="127" t="s">
        <v>95</v>
      </c>
      <c r="C89" s="102">
        <v>28.120000000000005</v>
      </c>
      <c r="D89" s="98">
        <v>102.03193033381714</v>
      </c>
      <c r="E89" s="102">
        <v>30.73</v>
      </c>
      <c r="F89" s="98">
        <v>111.50217706821482</v>
      </c>
      <c r="G89" s="102">
        <v>27.56</v>
      </c>
      <c r="H89" s="98">
        <v>100</v>
      </c>
      <c r="I89" s="102" t="s">
        <v>127</v>
      </c>
      <c r="J89" s="98" t="s">
        <v>127</v>
      </c>
      <c r="K89" s="102">
        <v>30.419999999999998</v>
      </c>
      <c r="L89" s="98">
        <v>110.37735849056605</v>
      </c>
      <c r="M89" s="80">
        <v>29.819999999999997</v>
      </c>
      <c r="N89" s="112">
        <v>108.20029027576197</v>
      </c>
      <c r="O89" s="113">
        <v>27.56</v>
      </c>
    </row>
    <row r="90" spans="1:15" ht="15">
      <c r="A90" s="126">
        <v>9</v>
      </c>
      <c r="B90" s="127" t="s">
        <v>136</v>
      </c>
      <c r="C90" s="102">
        <v>8</v>
      </c>
      <c r="D90" s="98">
        <v>100</v>
      </c>
      <c r="E90" s="102">
        <v>9.200000000000001</v>
      </c>
      <c r="F90" s="98">
        <v>115.00000000000001</v>
      </c>
      <c r="G90" s="102">
        <v>8.65</v>
      </c>
      <c r="H90" s="98">
        <v>108.125</v>
      </c>
      <c r="I90" s="102" t="s">
        <v>127</v>
      </c>
      <c r="J90" s="98" t="s">
        <v>127</v>
      </c>
      <c r="K90" s="102">
        <v>8.59</v>
      </c>
      <c r="L90" s="98">
        <v>107.375</v>
      </c>
      <c r="M90" s="80">
        <v>8.05</v>
      </c>
      <c r="N90" s="112">
        <v>100.62500000000001</v>
      </c>
      <c r="O90" s="113">
        <v>8</v>
      </c>
    </row>
    <row r="91" spans="1:15" ht="15">
      <c r="A91" s="126">
        <v>10</v>
      </c>
      <c r="B91" s="127" t="s">
        <v>97</v>
      </c>
      <c r="C91" s="102">
        <v>23.279999999999998</v>
      </c>
      <c r="D91" s="98">
        <v>103.88219544846051</v>
      </c>
      <c r="E91" s="102">
        <v>24.98</v>
      </c>
      <c r="F91" s="98">
        <v>111.46809460062474</v>
      </c>
      <c r="G91" s="102">
        <v>22.409999999999997</v>
      </c>
      <c r="H91" s="98">
        <v>100</v>
      </c>
      <c r="I91" s="102" t="s">
        <v>127</v>
      </c>
      <c r="J91" s="98" t="s">
        <v>127</v>
      </c>
      <c r="K91" s="102">
        <v>26.130000000000003</v>
      </c>
      <c r="L91" s="98">
        <v>116.5997322623829</v>
      </c>
      <c r="M91" s="80">
        <v>25.029999999999998</v>
      </c>
      <c r="N91" s="112">
        <v>111.69120928157072</v>
      </c>
      <c r="O91" s="113">
        <v>22.409999999999997</v>
      </c>
    </row>
    <row r="92" spans="1:15" ht="15">
      <c r="A92" s="126">
        <v>11</v>
      </c>
      <c r="B92" s="127" t="s">
        <v>98</v>
      </c>
      <c r="C92" s="102">
        <v>21.76</v>
      </c>
      <c r="D92" s="98">
        <v>100</v>
      </c>
      <c r="E92" s="102">
        <v>23.68</v>
      </c>
      <c r="F92" s="98">
        <v>108.8235294117647</v>
      </c>
      <c r="G92" s="102">
        <v>21.8</v>
      </c>
      <c r="H92" s="98">
        <v>100.18382352941175</v>
      </c>
      <c r="I92" s="102" t="s">
        <v>127</v>
      </c>
      <c r="J92" s="98" t="s">
        <v>127</v>
      </c>
      <c r="K92" s="102">
        <v>23.61</v>
      </c>
      <c r="L92" s="98">
        <v>108.50183823529412</v>
      </c>
      <c r="M92" s="80">
        <v>21.18</v>
      </c>
      <c r="N92" s="112">
        <v>97.3345588235294</v>
      </c>
      <c r="O92" s="113">
        <v>21.76</v>
      </c>
    </row>
    <row r="93" spans="1:15" ht="15">
      <c r="A93" s="126">
        <v>12</v>
      </c>
      <c r="B93" s="127" t="s">
        <v>99</v>
      </c>
      <c r="C93" s="102">
        <v>8.55</v>
      </c>
      <c r="D93" s="98">
        <v>108.502538071066</v>
      </c>
      <c r="E93" s="102">
        <v>9.35</v>
      </c>
      <c r="F93" s="98">
        <v>118.65482233502537</v>
      </c>
      <c r="G93" s="102">
        <v>7.88</v>
      </c>
      <c r="H93" s="98">
        <v>100</v>
      </c>
      <c r="I93" s="102" t="s">
        <v>127</v>
      </c>
      <c r="J93" s="98" t="s">
        <v>127</v>
      </c>
      <c r="K93" s="102">
        <v>8.43</v>
      </c>
      <c r="L93" s="98">
        <v>106.97969543147208</v>
      </c>
      <c r="M93" s="80">
        <v>8.43</v>
      </c>
      <c r="N93" s="112">
        <v>106.97969543147208</v>
      </c>
      <c r="O93" s="113">
        <v>7.88</v>
      </c>
    </row>
    <row r="94" spans="1:15" ht="15">
      <c r="A94" s="126">
        <v>13</v>
      </c>
      <c r="B94" s="127" t="s">
        <v>101</v>
      </c>
      <c r="C94" s="102">
        <v>10.42</v>
      </c>
      <c r="D94" s="98">
        <v>106.43513789581208</v>
      </c>
      <c r="E94" s="102">
        <v>11.850000000000001</v>
      </c>
      <c r="F94" s="98">
        <v>121.04187946884579</v>
      </c>
      <c r="G94" s="102">
        <v>9.79</v>
      </c>
      <c r="H94" s="98">
        <v>100</v>
      </c>
      <c r="I94" s="102" t="s">
        <v>127</v>
      </c>
      <c r="J94" s="98" t="s">
        <v>127</v>
      </c>
      <c r="K94" s="102">
        <v>10.059999999999999</v>
      </c>
      <c r="L94" s="98">
        <v>102.7579162410623</v>
      </c>
      <c r="M94" s="80">
        <v>11.240000000000002</v>
      </c>
      <c r="N94" s="112">
        <v>114.81103166496428</v>
      </c>
      <c r="O94" s="113">
        <v>9.79</v>
      </c>
    </row>
    <row r="95" spans="1:15" ht="15">
      <c r="A95" s="126">
        <v>14</v>
      </c>
      <c r="B95" s="127" t="s">
        <v>105</v>
      </c>
      <c r="C95" s="102">
        <v>24.229999999999997</v>
      </c>
      <c r="D95" s="98">
        <v>108.84995507637014</v>
      </c>
      <c r="E95" s="102">
        <v>25.14</v>
      </c>
      <c r="F95" s="98">
        <v>112.93800539083558</v>
      </c>
      <c r="G95" s="102">
        <v>22.26</v>
      </c>
      <c r="H95" s="98">
        <v>100</v>
      </c>
      <c r="I95" s="102" t="s">
        <v>127</v>
      </c>
      <c r="J95" s="98" t="s">
        <v>127</v>
      </c>
      <c r="K95" s="102">
        <v>25.599999999999998</v>
      </c>
      <c r="L95" s="98">
        <v>115.00449236298292</v>
      </c>
      <c r="M95" s="80">
        <v>25.610000000000003</v>
      </c>
      <c r="N95" s="112">
        <v>115.04941599281221</v>
      </c>
      <c r="O95" s="113">
        <v>22.26</v>
      </c>
    </row>
    <row r="96" spans="1:15" ht="15">
      <c r="A96" s="126">
        <v>15</v>
      </c>
      <c r="B96" s="127" t="s">
        <v>102</v>
      </c>
      <c r="C96" s="102">
        <v>17.779999999999998</v>
      </c>
      <c r="D96" s="98">
        <v>100</v>
      </c>
      <c r="E96" s="102">
        <v>18.950000000000003</v>
      </c>
      <c r="F96" s="98">
        <v>106.58042744656922</v>
      </c>
      <c r="G96" s="102">
        <v>18.009999999999998</v>
      </c>
      <c r="H96" s="98">
        <v>101.29358830146231</v>
      </c>
      <c r="I96" s="102" t="s">
        <v>127</v>
      </c>
      <c r="J96" s="98" t="s">
        <v>127</v>
      </c>
      <c r="K96" s="102">
        <v>18.72</v>
      </c>
      <c r="L96" s="98">
        <v>105.28683914510685</v>
      </c>
      <c r="M96" s="80">
        <v>18.93</v>
      </c>
      <c r="N96" s="112">
        <v>106.46794150731161</v>
      </c>
      <c r="O96" s="113">
        <v>17.779999999999998</v>
      </c>
    </row>
    <row r="97" spans="1:15" ht="15">
      <c r="A97" s="126">
        <v>16</v>
      </c>
      <c r="B97" s="127" t="s">
        <v>116</v>
      </c>
      <c r="C97" s="102">
        <v>3.51</v>
      </c>
      <c r="D97" s="98">
        <v>100</v>
      </c>
      <c r="E97" s="102">
        <v>3.83</v>
      </c>
      <c r="F97" s="98">
        <v>109.11680911680912</v>
      </c>
      <c r="G97" s="102">
        <v>3.83</v>
      </c>
      <c r="H97" s="98">
        <v>109.11680911680912</v>
      </c>
      <c r="I97" s="102" t="s">
        <v>127</v>
      </c>
      <c r="J97" s="98" t="s">
        <v>127</v>
      </c>
      <c r="K97" s="102">
        <v>3.83</v>
      </c>
      <c r="L97" s="98">
        <v>109.11680911680912</v>
      </c>
      <c r="M97" s="80">
        <v>3.83</v>
      </c>
      <c r="N97" s="112">
        <v>109.11680911680912</v>
      </c>
      <c r="O97" s="113">
        <v>3.51</v>
      </c>
    </row>
    <row r="98" spans="1:15" ht="15">
      <c r="A98" s="126">
        <v>17</v>
      </c>
      <c r="B98" s="127" t="s">
        <v>106</v>
      </c>
      <c r="C98" s="102">
        <v>48.55</v>
      </c>
      <c r="D98" s="98">
        <v>100</v>
      </c>
      <c r="E98" s="102">
        <v>53.45</v>
      </c>
      <c r="F98" s="98">
        <v>110.09268795056644</v>
      </c>
      <c r="G98" s="102">
        <v>51.66</v>
      </c>
      <c r="H98" s="98">
        <v>106.40576725025745</v>
      </c>
      <c r="I98" s="102" t="s">
        <v>127</v>
      </c>
      <c r="J98" s="98" t="s">
        <v>127</v>
      </c>
      <c r="K98" s="102">
        <v>52.059999999999995</v>
      </c>
      <c r="L98" s="98">
        <v>107.22966014418125</v>
      </c>
      <c r="M98" s="80">
        <v>52.419999999999995</v>
      </c>
      <c r="N98" s="112">
        <v>107.97116374871267</v>
      </c>
      <c r="O98" s="113">
        <v>48.55</v>
      </c>
    </row>
    <row r="99" spans="1:15" ht="15.75" thickBot="1">
      <c r="A99" s="128">
        <v>18</v>
      </c>
      <c r="B99" s="129" t="s">
        <v>107</v>
      </c>
      <c r="C99" s="130">
        <v>10.93</v>
      </c>
      <c r="D99" s="131">
        <v>100</v>
      </c>
      <c r="E99" s="130">
        <v>11.57</v>
      </c>
      <c r="F99" s="131">
        <v>105.85544373284539</v>
      </c>
      <c r="G99" s="130">
        <v>11.059999999999999</v>
      </c>
      <c r="H99" s="131">
        <v>101.1893870082342</v>
      </c>
      <c r="I99" s="130" t="s">
        <v>127</v>
      </c>
      <c r="J99" s="131" t="s">
        <v>127</v>
      </c>
      <c r="K99" s="130">
        <v>11.08</v>
      </c>
      <c r="L99" s="131">
        <v>101.37236962488565</v>
      </c>
      <c r="M99" s="84">
        <v>11.36</v>
      </c>
      <c r="N99" s="115">
        <v>103.93412625800549</v>
      </c>
      <c r="O99" s="116">
        <v>10.93</v>
      </c>
    </row>
    <row r="100" spans="1:15" ht="15.75" thickBot="1">
      <c r="A100" s="132"/>
      <c r="B100" s="118"/>
      <c r="C100" s="119"/>
      <c r="D100" s="120"/>
      <c r="E100" s="119"/>
      <c r="F100" s="120"/>
      <c r="G100" s="119"/>
      <c r="H100" s="120"/>
      <c r="I100" s="119"/>
      <c r="J100" s="120"/>
      <c r="K100" s="119"/>
      <c r="L100" s="120"/>
      <c r="M100" s="119"/>
      <c r="N100" s="120"/>
      <c r="O100" s="119"/>
    </row>
    <row r="101" spans="1:9" ht="15.75" thickBot="1">
      <c r="A101" s="343" t="s">
        <v>87</v>
      </c>
      <c r="B101" s="344"/>
      <c r="C101" s="344"/>
      <c r="D101" s="344"/>
      <c r="E101" s="344"/>
      <c r="F101" s="344"/>
      <c r="G101" s="344"/>
      <c r="H101" s="344"/>
      <c r="I101" s="345"/>
    </row>
    <row r="102" spans="1:9" ht="12.75">
      <c r="A102" s="316" t="s">
        <v>21</v>
      </c>
      <c r="B102" s="317"/>
      <c r="C102" s="346" t="s">
        <v>43</v>
      </c>
      <c r="D102" s="347"/>
      <c r="E102" s="326" t="s">
        <v>44</v>
      </c>
      <c r="F102" s="323"/>
      <c r="G102" s="326" t="s">
        <v>45</v>
      </c>
      <c r="H102" s="323"/>
      <c r="I102" s="350" t="s">
        <v>28</v>
      </c>
    </row>
    <row r="103" spans="1:9" ht="47.25" customHeight="1">
      <c r="A103" s="318"/>
      <c r="B103" s="319"/>
      <c r="C103" s="348"/>
      <c r="D103" s="349"/>
      <c r="E103" s="327"/>
      <c r="F103" s="325"/>
      <c r="G103" s="327"/>
      <c r="H103" s="325"/>
      <c r="I103" s="351"/>
    </row>
    <row r="104" spans="1:9" ht="13.5" thickBot="1">
      <c r="A104" s="320"/>
      <c r="B104" s="321"/>
      <c r="C104" s="121" t="s">
        <v>29</v>
      </c>
      <c r="D104" s="122" t="s">
        <v>30</v>
      </c>
      <c r="E104" s="123" t="s">
        <v>29</v>
      </c>
      <c r="F104" s="122" t="s">
        <v>30</v>
      </c>
      <c r="G104" s="123" t="s">
        <v>29</v>
      </c>
      <c r="H104" s="122" t="s">
        <v>30</v>
      </c>
      <c r="I104" s="351"/>
    </row>
    <row r="105" spans="1:9" ht="15">
      <c r="A105" s="124">
        <v>1</v>
      </c>
      <c r="B105" s="125" t="s">
        <v>88</v>
      </c>
      <c r="C105" s="133">
        <v>14.410000000000002</v>
      </c>
      <c r="D105" s="134">
        <v>103.89329488103823</v>
      </c>
      <c r="E105" s="133">
        <v>14.650000000000002</v>
      </c>
      <c r="F105" s="134">
        <v>105.62364816149964</v>
      </c>
      <c r="G105" s="133">
        <v>13.870000000000001</v>
      </c>
      <c r="H105" s="134">
        <v>100</v>
      </c>
      <c r="I105" s="135">
        <v>13.870000000000001</v>
      </c>
    </row>
    <row r="106" spans="1:9" ht="15">
      <c r="A106" s="126">
        <v>2</v>
      </c>
      <c r="B106" s="127" t="s">
        <v>89</v>
      </c>
      <c r="C106" s="136">
        <v>2.77</v>
      </c>
      <c r="D106" s="137">
        <v>100</v>
      </c>
      <c r="E106" s="136">
        <v>3.2</v>
      </c>
      <c r="F106" s="137">
        <v>115.52346570397111</v>
      </c>
      <c r="G106" s="136">
        <v>2.98</v>
      </c>
      <c r="H106" s="137">
        <v>107.5812274368231</v>
      </c>
      <c r="I106" s="138">
        <v>2.77</v>
      </c>
    </row>
    <row r="107" spans="1:9" ht="15">
      <c r="A107" s="243">
        <v>3</v>
      </c>
      <c r="B107" s="127" t="s">
        <v>90</v>
      </c>
      <c r="C107" s="136">
        <v>7.6000000000000005</v>
      </c>
      <c r="D107" s="137">
        <v>115.50151975683892</v>
      </c>
      <c r="E107" s="136">
        <v>8.63</v>
      </c>
      <c r="F107" s="137">
        <v>131.1550151975684</v>
      </c>
      <c r="G107" s="136">
        <v>6.58</v>
      </c>
      <c r="H107" s="137">
        <v>100</v>
      </c>
      <c r="I107" s="138">
        <v>6.58</v>
      </c>
    </row>
    <row r="108" spans="1:9" ht="15">
      <c r="A108" s="126">
        <v>4</v>
      </c>
      <c r="B108" s="127" t="s">
        <v>91</v>
      </c>
      <c r="C108" s="136">
        <v>142.04999999999995</v>
      </c>
      <c r="D108" s="137">
        <v>103.1066269870073</v>
      </c>
      <c r="E108" s="136">
        <v>151.92999999999998</v>
      </c>
      <c r="F108" s="137">
        <v>110.27799956449151</v>
      </c>
      <c r="G108" s="136">
        <v>137.77</v>
      </c>
      <c r="H108" s="137">
        <v>100</v>
      </c>
      <c r="I108" s="138">
        <v>137.77</v>
      </c>
    </row>
    <row r="109" spans="1:9" ht="15">
      <c r="A109" s="243">
        <v>5</v>
      </c>
      <c r="B109" s="127" t="s">
        <v>92</v>
      </c>
      <c r="C109" s="136">
        <v>11.41</v>
      </c>
      <c r="D109" s="137">
        <v>105.94243268337978</v>
      </c>
      <c r="E109" s="136">
        <v>11.809999999999999</v>
      </c>
      <c r="F109" s="137">
        <v>109.65645311049211</v>
      </c>
      <c r="G109" s="136">
        <v>10.77</v>
      </c>
      <c r="H109" s="137">
        <v>100</v>
      </c>
      <c r="I109" s="138">
        <v>10.77</v>
      </c>
    </row>
    <row r="110" spans="1:9" ht="15">
      <c r="A110" s="126">
        <v>6</v>
      </c>
      <c r="B110" s="127" t="s">
        <v>93</v>
      </c>
      <c r="C110" s="136">
        <v>47.56999999999999</v>
      </c>
      <c r="D110" s="137">
        <v>100</v>
      </c>
      <c r="E110" s="136">
        <v>48.15</v>
      </c>
      <c r="F110" s="137">
        <v>101.21925583350853</v>
      </c>
      <c r="G110" s="136">
        <v>49.14</v>
      </c>
      <c r="H110" s="137">
        <v>103.30039941139376</v>
      </c>
      <c r="I110" s="138">
        <v>47.56999999999999</v>
      </c>
    </row>
    <row r="111" spans="1:9" ht="15">
      <c r="A111" s="243">
        <v>7</v>
      </c>
      <c r="B111" s="127" t="s">
        <v>94</v>
      </c>
      <c r="C111" s="136">
        <v>2.52</v>
      </c>
      <c r="D111" s="137">
        <v>100.8</v>
      </c>
      <c r="E111" s="136">
        <v>2.57</v>
      </c>
      <c r="F111" s="137">
        <v>102.8</v>
      </c>
      <c r="G111" s="136">
        <v>2.5</v>
      </c>
      <c r="H111" s="137">
        <v>100</v>
      </c>
      <c r="I111" s="138">
        <v>2.5</v>
      </c>
    </row>
    <row r="112" spans="1:9" ht="15">
      <c r="A112" s="126">
        <v>8</v>
      </c>
      <c r="B112" s="127" t="s">
        <v>95</v>
      </c>
      <c r="C112" s="136">
        <v>35.230000000000004</v>
      </c>
      <c r="D112" s="137">
        <v>100.88774341351663</v>
      </c>
      <c r="E112" s="136">
        <v>38.8</v>
      </c>
      <c r="F112" s="137">
        <v>111.11111111111111</v>
      </c>
      <c r="G112" s="136">
        <v>34.919999999999995</v>
      </c>
      <c r="H112" s="137">
        <v>100</v>
      </c>
      <c r="I112" s="138">
        <v>34.919999999999995</v>
      </c>
    </row>
    <row r="113" spans="1:9" ht="15">
      <c r="A113" s="243">
        <v>9</v>
      </c>
      <c r="B113" s="127" t="s">
        <v>96</v>
      </c>
      <c r="C113" s="136">
        <v>19.540000000000003</v>
      </c>
      <c r="D113" s="137">
        <v>100</v>
      </c>
      <c r="E113" s="136">
        <v>20.3</v>
      </c>
      <c r="F113" s="137">
        <v>103.88945752302968</v>
      </c>
      <c r="G113" s="136">
        <v>20.009999999999998</v>
      </c>
      <c r="H113" s="137">
        <v>102.4053224155578</v>
      </c>
      <c r="I113" s="138">
        <v>19.540000000000003</v>
      </c>
    </row>
    <row r="114" spans="1:9" ht="15">
      <c r="A114" s="126">
        <v>10</v>
      </c>
      <c r="B114" s="127" t="s">
        <v>97</v>
      </c>
      <c r="C114" s="136">
        <v>40.82000000000001</v>
      </c>
      <c r="D114" s="137">
        <v>103.84126176545409</v>
      </c>
      <c r="E114" s="136">
        <v>44.730000000000004</v>
      </c>
      <c r="F114" s="137">
        <v>113.78784024421267</v>
      </c>
      <c r="G114" s="136">
        <v>39.31</v>
      </c>
      <c r="H114" s="137">
        <v>100</v>
      </c>
      <c r="I114" s="138">
        <v>39.31</v>
      </c>
    </row>
    <row r="115" spans="1:9" ht="15">
      <c r="A115" s="243">
        <v>11</v>
      </c>
      <c r="B115" s="127" t="s">
        <v>98</v>
      </c>
      <c r="C115" s="136">
        <v>34.46</v>
      </c>
      <c r="D115" s="137">
        <v>105.18925518925516</v>
      </c>
      <c r="E115" s="136">
        <v>36.17</v>
      </c>
      <c r="F115" s="137">
        <v>110.4090354090354</v>
      </c>
      <c r="G115" s="136">
        <v>32.760000000000005</v>
      </c>
      <c r="H115" s="137">
        <v>100</v>
      </c>
      <c r="I115" s="138">
        <v>32.760000000000005</v>
      </c>
    </row>
    <row r="116" spans="1:9" ht="15">
      <c r="A116" s="126">
        <v>12</v>
      </c>
      <c r="B116" s="127" t="s">
        <v>99</v>
      </c>
      <c r="C116" s="136">
        <v>20.79</v>
      </c>
      <c r="D116" s="137">
        <v>114.042786615469</v>
      </c>
      <c r="E116" s="136">
        <v>20.549999999999997</v>
      </c>
      <c r="F116" s="137">
        <v>112.72627537026878</v>
      </c>
      <c r="G116" s="136">
        <v>18.23</v>
      </c>
      <c r="H116" s="137">
        <v>100</v>
      </c>
      <c r="I116" s="138">
        <v>18.23</v>
      </c>
    </row>
    <row r="117" spans="1:9" ht="15">
      <c r="A117" s="243">
        <v>13</v>
      </c>
      <c r="B117" s="127" t="s">
        <v>100</v>
      </c>
      <c r="C117" s="136">
        <v>10.610000000000001</v>
      </c>
      <c r="D117" s="137">
        <v>108.26530612244898</v>
      </c>
      <c r="E117" s="136">
        <v>11.33</v>
      </c>
      <c r="F117" s="137">
        <v>115.61224489795919</v>
      </c>
      <c r="G117" s="136">
        <v>9.8</v>
      </c>
      <c r="H117" s="137">
        <v>100</v>
      </c>
      <c r="I117" s="138">
        <v>9.8</v>
      </c>
    </row>
    <row r="118" spans="1:9" ht="15">
      <c r="A118" s="126">
        <v>14</v>
      </c>
      <c r="B118" s="127" t="s">
        <v>101</v>
      </c>
      <c r="C118" s="136">
        <v>7.57</v>
      </c>
      <c r="D118" s="137">
        <v>100</v>
      </c>
      <c r="E118" s="136">
        <v>7.79</v>
      </c>
      <c r="F118" s="137">
        <v>102.90620871862615</v>
      </c>
      <c r="G118" s="136">
        <v>8.120000000000001</v>
      </c>
      <c r="H118" s="137">
        <v>107.2655217965654</v>
      </c>
      <c r="I118" s="138">
        <v>7.57</v>
      </c>
    </row>
    <row r="119" spans="1:9" ht="15">
      <c r="A119" s="243">
        <v>15</v>
      </c>
      <c r="B119" s="127" t="s">
        <v>102</v>
      </c>
      <c r="C119" s="136">
        <v>27.600000000000005</v>
      </c>
      <c r="D119" s="137">
        <v>102.14655810510736</v>
      </c>
      <c r="E119" s="136">
        <v>28.200000000000003</v>
      </c>
      <c r="F119" s="137">
        <v>104.36713545521836</v>
      </c>
      <c r="G119" s="136">
        <v>27.02</v>
      </c>
      <c r="H119" s="137">
        <v>100</v>
      </c>
      <c r="I119" s="138">
        <v>27.02</v>
      </c>
    </row>
    <row r="120" spans="1:9" ht="15">
      <c r="A120" s="126">
        <v>16</v>
      </c>
      <c r="B120" s="127" t="s">
        <v>103</v>
      </c>
      <c r="C120" s="136">
        <v>7.23</v>
      </c>
      <c r="D120" s="137">
        <v>100</v>
      </c>
      <c r="E120" s="136">
        <v>7.6899999999999995</v>
      </c>
      <c r="F120" s="137">
        <v>106.36237897648684</v>
      </c>
      <c r="G120" s="136">
        <v>7.390000000000001</v>
      </c>
      <c r="H120" s="137">
        <v>102.21300138312586</v>
      </c>
      <c r="I120" s="138">
        <v>7.23</v>
      </c>
    </row>
    <row r="121" spans="1:9" ht="15">
      <c r="A121" s="243">
        <v>17</v>
      </c>
      <c r="B121" s="127" t="s">
        <v>104</v>
      </c>
      <c r="C121" s="136">
        <v>4.78</v>
      </c>
      <c r="D121" s="137">
        <v>113.00236406619383</v>
      </c>
      <c r="E121" s="136">
        <v>4.23</v>
      </c>
      <c r="F121" s="137">
        <v>100</v>
      </c>
      <c r="G121" s="136">
        <v>5.05</v>
      </c>
      <c r="H121" s="137">
        <v>119.3853427895981</v>
      </c>
      <c r="I121" s="138">
        <v>4.23</v>
      </c>
    </row>
    <row r="122" spans="1:9" ht="15">
      <c r="A122" s="243">
        <v>18</v>
      </c>
      <c r="B122" s="127" t="s">
        <v>105</v>
      </c>
      <c r="C122" s="136">
        <v>106.48</v>
      </c>
      <c r="D122" s="137">
        <v>100.27309539504658</v>
      </c>
      <c r="E122" s="136">
        <v>111.34999999999997</v>
      </c>
      <c r="F122" s="137">
        <v>104.85921461531211</v>
      </c>
      <c r="G122" s="136">
        <v>106.19000000000003</v>
      </c>
      <c r="H122" s="137">
        <v>100</v>
      </c>
      <c r="I122" s="138">
        <v>106.19000000000003</v>
      </c>
    </row>
    <row r="123" spans="1:9" ht="15">
      <c r="A123" s="283">
        <v>19</v>
      </c>
      <c r="B123" s="284" t="s">
        <v>106</v>
      </c>
      <c r="C123" s="285">
        <v>104.84</v>
      </c>
      <c r="D123" s="286">
        <v>100.2773792443807</v>
      </c>
      <c r="E123" s="285">
        <v>104.55</v>
      </c>
      <c r="F123" s="286">
        <v>100</v>
      </c>
      <c r="G123" s="285">
        <v>109.85999999999999</v>
      </c>
      <c r="H123" s="286">
        <v>105.07890961262554</v>
      </c>
      <c r="I123" s="287">
        <v>104.55</v>
      </c>
    </row>
    <row r="124" spans="1:9" ht="15.75" customHeight="1" thickBot="1">
      <c r="A124" s="128">
        <v>20</v>
      </c>
      <c r="B124" s="129" t="s">
        <v>107</v>
      </c>
      <c r="C124" s="139">
        <v>25.440000000000005</v>
      </c>
      <c r="D124" s="261">
        <v>103.37261275904109</v>
      </c>
      <c r="E124" s="139">
        <v>24.609999999999996</v>
      </c>
      <c r="F124" s="261">
        <v>100</v>
      </c>
      <c r="G124" s="139">
        <v>24.999999999999996</v>
      </c>
      <c r="H124" s="261">
        <v>101.58472165786266</v>
      </c>
      <c r="I124" s="140">
        <v>24.609999999999996</v>
      </c>
    </row>
  </sheetData>
  <sheetProtection/>
  <mergeCells count="43">
    <mergeCell ref="O79:O81"/>
    <mergeCell ref="A78:O78"/>
    <mergeCell ref="A2:O2"/>
    <mergeCell ref="A5:O5"/>
    <mergeCell ref="A6:B8"/>
    <mergeCell ref="C6:D7"/>
    <mergeCell ref="E6:F7"/>
    <mergeCell ref="O6:O8"/>
    <mergeCell ref="A30:O30"/>
    <mergeCell ref="A31:B33"/>
    <mergeCell ref="G6:H7"/>
    <mergeCell ref="K31:L32"/>
    <mergeCell ref="M31:N32"/>
    <mergeCell ref="M6:N7"/>
    <mergeCell ref="I6:J7"/>
    <mergeCell ref="K6:L7"/>
    <mergeCell ref="I31:J32"/>
    <mergeCell ref="K54:L55"/>
    <mergeCell ref="O31:O33"/>
    <mergeCell ref="A53:O53"/>
    <mergeCell ref="A54:B56"/>
    <mergeCell ref="C54:D55"/>
    <mergeCell ref="E54:F55"/>
    <mergeCell ref="G54:H55"/>
    <mergeCell ref="C31:D32"/>
    <mergeCell ref="E31:F32"/>
    <mergeCell ref="G31:H32"/>
    <mergeCell ref="A101:I101"/>
    <mergeCell ref="A102:B104"/>
    <mergeCell ref="C102:D103"/>
    <mergeCell ref="E102:F103"/>
    <mergeCell ref="G102:H103"/>
    <mergeCell ref="I102:I104"/>
    <mergeCell ref="A79:B81"/>
    <mergeCell ref="C79:D80"/>
    <mergeCell ref="E79:F80"/>
    <mergeCell ref="I54:J55"/>
    <mergeCell ref="M54:N55"/>
    <mergeCell ref="O54:O56"/>
    <mergeCell ref="M79:N80"/>
    <mergeCell ref="G79:H80"/>
    <mergeCell ref="I79:J80"/>
    <mergeCell ref="K79:L80"/>
  </mergeCells>
  <conditionalFormatting sqref="D105:D123 H105:H123 F105:F123 D82:D100 J82:J100 L82:L100 F82:F100 H82:H100 N57:N77 L57:L77 H57:H77 F57:F77 D57:D77 J57:J77 N82:N100 D9:F29 J9:L29 H9:H29 N9:N29 D34:D52 N34:N52 L34:L52 J34:J52 H34:H52 F34:F52">
    <cfRule type="cellIs" priority="5" dxfId="24" operator="equal" stopIfTrue="1">
      <formula>100</formula>
    </cfRule>
  </conditionalFormatting>
  <conditionalFormatting sqref="D124 H124 F124">
    <cfRule type="cellIs" priority="2" dxfId="2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1" max="14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2012-05-10T05:32:42Z</cp:lastPrinted>
  <dcterms:created xsi:type="dcterms:W3CDTF">2008-04-22T08:15:24Z</dcterms:created>
  <dcterms:modified xsi:type="dcterms:W3CDTF">2012-07-16T07:42:19Z</dcterms:modified>
  <cp:category/>
  <cp:version/>
  <cp:contentType/>
  <cp:contentStatus/>
</cp:coreProperties>
</file>