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2000" windowHeight="955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<sst xmlns="http://schemas.openxmlformats.org/spreadsheetml/2006/main" count="497" uniqueCount="141">
  <si>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</si>
  <si>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</si>
  <si>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</si>
  <si>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</si>
  <si>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</si>
  <si>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</si>
  <si>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</si>
  <si>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</si>
  <si>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</si>
  <si>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</si>
  <si>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</si>
  <si>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</si>
  <si>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</si>
  <si>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</si>
  <si>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</si>
  <si>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</si>
  <si>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</si>
  <si>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</si>
  <si>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</si>
  <si>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</si>
  <si>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</si>
  <si>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</si>
  <si>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</si>
  <si>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</si>
  <si>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</si>
  <si>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</si>
  <si>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</si>
  <si>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</si>
  <si>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</si>
  <si>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</si>
  <si>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</si>
  <si>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</si>
  <si>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</si>
  <si>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</si>
  <si>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</si>
  <si>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</si>
  <si>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</si>
  <si>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</si>
  <si>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</si>
  <si>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</si>
  <si>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</si>
  <si>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</si>
  <si>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</si>
  <si>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</si>
  <si>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</si>
  <si>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</si>
  <si>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</si>
  <si>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</si>
  <si>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</si>
  <si>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</si>
  <si>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</si>
  <si>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</si>
  <si>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</si>
  <si>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</si>
  <si>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</si>
  <si>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</si>
  <si>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</si>
  <si>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</si>
  <si>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</si>
  <si>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</si>
  <si>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</si>
  <si>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</si>
  <si>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</si>
  <si>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</si>
  <si>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</si>
  <si>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</si>
  <si>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</si>
  <si>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</si>
  <si>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</si>
  <si>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</si>
  <si>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</si>
  <si>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</si>
  <si>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</si>
  <si>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</si>
  <si>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</si>
  <si>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</si>
  <si>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</si>
  <si>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</si>
  <si>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</si>
  <si>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</si>
  <si>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</si>
  <si>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</si>
  <si>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20/11/2012</t>
  </si>
  <si>
    <t>ΗΜΕΡΟΜΗΝΙΑ:20/11/2012</t>
  </si>
  <si>
    <t>ΚΟΚΚΙΝΟΣ (ΠΑΡΑΛΙΜΝΙ)</t>
  </si>
  <si>
    <t>ΟΡΦΑΝΙΔΗΣ (ΠΑΡΑΛΙΜΝΙ)</t>
  </si>
  <si>
    <t>CARREFOUR (ΠΑΡΑΛΙΜΝΙ)</t>
  </si>
  <si>
    <r>
      <t>ΣΥΝΟΛΙΚΟ ΚΟΣΤΟΣ ΑΓΟΡΑΣ ΚΑΙ ΔΕΙΚΤΗΣ ΤΙΜΩΝ</t>
    </r>
    <r>
      <rPr>
        <b/>
        <sz val="11"/>
        <color indexed="8"/>
        <rFont val="Arial"/>
        <family val="2"/>
      </rPr>
      <t xml:space="preserve"> 194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</si>
  <si>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</si>
  <si>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</si>
  <si>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</si>
  <si>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</si>
  <si>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</si>
  <si>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</si>
  <si>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</si>
  <si>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</si>
  <si>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</si>
  <si>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</si>
  <si>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</si>
  <si>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</si>
  <si>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</si>
  <si>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</si>
  <si>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</si>
  <si>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</si>
  <si>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</si>
  <si>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</si>
  <si>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</si>
  <si>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ΟΡΦΑΝΙΔΗΣ (ΚΑΤΩ ΠΟΛΕΜΙΔΙΑ)</t>
  </si>
  <si>
    <t>ΑΛΦΑ ΜΕΓΑ(ΓΕΩΡΓΙΟΥ ΓΡΙΒΑ ΔΙΓΕΝΗ)</t>
  </si>
  <si>
    <t>CARREFOUR (COLUMBIA)</t>
  </si>
  <si>
    <t>ΚΑΡΣΕΡΑΣ (ΚΑΤΩ ΠΟΛΕΜΙΔΙΑ)</t>
  </si>
  <si>
    <t>E &amp; S (ΚΑΨΑΛΟΥ)</t>
  </si>
  <si>
    <t xml:space="preserve">DEBENHAMS (OLYMPIA) 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</si>
  <si>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135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</si>
  <si>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ΧΑΛΛΟΥΜΙΑ, ΤΥΡΙΑ ΚΑΙ ΒΟΥΤΥΡΑ</t>
  </si>
  <si>
    <t>ΑΛΛΑΝΤΙΚΑ</t>
  </si>
  <si>
    <t xml:space="preserve">ΚΑΦΕΣ,ΤΣΑΙ, ΖΑΧΑΡΗ ΚΑΙ ΡΟΦΗΜΑΤΑ </t>
  </si>
  <si>
    <t>ΚΑΤΕΨΥΓΜΕΝΑ ΛΑΧΑΝΙΚΑ, ΨΑΡΙΑ ΚΑΙ ΑΛΛΑ ΤΡΟΦΙΜΑ</t>
  </si>
  <si>
    <t>ΣΥΝΟΛΙΚΟ ΚΟΣΤΟΣ ΑΓΟΡΑΣ  ΚΑΙ ΔΕΙΚΤΗΣ ΤΙΜΩΝ 147 ΚΟΙΝΩΝ ΠΡΟΪΟΝΤΩΝ ΑΝΑ ΥΠΕΡΑΓΟΡΑ ΑΝΑ ΚΑΤΗΓΟΡΙΑ - ΛΑΡΝΑΚΑ</t>
  </si>
  <si>
    <t>ΥΠΕΡΑΓΟΡΑ ΜΕΤΡΟ   (ΝΙΚΟΔΗΜΟΥ ΜΥΛΩΝΑ)</t>
  </si>
  <si>
    <t>ΥΠΕΡΑΓΟΡΑ ΟΡΦΑΝΙΔΗΣ  (ΓΙΑΝΝΟΥ ΚΡΑΝΙΔΙΩΤΗ 20-22)</t>
  </si>
  <si>
    <t>ΥΠΕΡΑΓΟΡΑ CARREFOUR  (ΣΠΥΡΟΥ ΚΥΠΡΙΑΝΟΥ 23)</t>
  </si>
  <si>
    <t>ΥΠΕΡΑΓΟΡΑ ΣΤΕΛΙΟΣ   (ΠΕΤΡΑΚΗ ΚΥΠΡΙΑΝΟΥ 40 ,ΛΙΒΑΔΙΑ)</t>
  </si>
  <si>
    <t>ΥΠΕΡΑΓΟΡΑ DEBENHAMS   (ΥΨΙΠΥΛΗΣ 7-9)</t>
  </si>
  <si>
    <t/>
  </si>
  <si>
    <t>ΟΙΝΟΠΝΕΥΜΑΤΩΔΗ ΠΟΤΑ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</si>
  <si>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181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</si>
  <si>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 xml:space="preserve">ΥΠΕΡΑΓΟΡΑ ΑΘΗΑΙΝΙΤΗΣ </t>
  </si>
  <si>
    <t xml:space="preserve">ΥΠΕΡΑΓΟΡΑ ΟΡΦΑΝΙΔΗΣ </t>
  </si>
  <si>
    <t xml:space="preserve">ΥΠΕΡΑΓΟΡΑ ΑΛΦΑ ΜΕΓΑ </t>
  </si>
  <si>
    <t xml:space="preserve">ΥΠΕΡΑΓΟΡΑ ΜΕΤΡΟ </t>
  </si>
  <si>
    <t xml:space="preserve">ΥΠΕΡΑΓΟΡΑ CARREFOUR (THE MALL OF CYPRUS) </t>
  </si>
  <si>
    <t xml:space="preserve">ΥΠΕΡΑΓΟΡΑ DEBENHAMS </t>
  </si>
  <si>
    <t>ΟΡΦΑΝΙΔΗΣ (THE PAPHOS MALL)</t>
  </si>
  <si>
    <t>ΑΛΦΑ ΜΕΓΑ(ΛΕΩΦ.ΔΗΜΟΚΡΑΤΙΑΣ)</t>
  </si>
  <si>
    <t>CARREFOUR(ΛΕΩΦ.ΕΛΛΑΔΟΣ)</t>
  </si>
  <si>
    <t>E &amp; S (ΑΦΡΟΔΙΤΗ)</t>
  </si>
  <si>
    <t>DEBENHAMS (ΚΟΡΟΙΒΟΣ)</t>
  </si>
  <si>
    <r>
      <t>ΣΥΝΟΛΙΚΟ ΚΟΣΤΟΣ ΑΓΟΡΑΣ  ΚΑΙ ΔΕΙΚΤΗΣ ΤΙΜΩΝ 128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</si>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</sst>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8" fillId="0" borderId="0" xfId="101">
      <alignment/>
      <protection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60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3" xfId="101" applyFont="1" applyBorder="1" applyAlignment="1">
      <alignment horizontal="right"/>
      <protection/>
    </xf>
    <xf numFmtId="49" fontId="62" fillId="0" borderId="12" xfId="101" applyNumberFormat="1" applyFont="1" applyBorder="1" applyAlignment="1">
      <alignment horizontal="left"/>
      <protection/>
    </xf>
    <xf numFmtId="0" fontId="58" fillId="0" borderId="12" xfId="101" applyBorder="1" applyAlignment="1">
      <alignment horizontal="center"/>
      <protection/>
    </xf>
    <xf numFmtId="0" fontId="58" fillId="0" borderId="12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8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8" fillId="0" borderId="37" xfId="101" applyNumberFormat="1" applyBorder="1" applyAlignment="1">
      <alignment horizontal="center" vertical="center"/>
      <protection/>
    </xf>
    <xf numFmtId="2" fontId="58" fillId="0" borderId="38" xfId="101" applyNumberFormat="1" applyBorder="1" applyAlignment="1">
      <alignment horizontal="center" vertical="center"/>
      <protection/>
    </xf>
    <xf numFmtId="2" fontId="58" fillId="0" borderId="44" xfId="101" applyNumberFormat="1" applyBorder="1" applyAlignment="1">
      <alignment horizontal="center" vertical="center"/>
      <protection/>
    </xf>
    <xf numFmtId="180" fontId="58" fillId="0" borderId="45" xfId="101" applyNumberFormat="1" applyBorder="1">
      <alignment/>
      <protection/>
    </xf>
    <xf numFmtId="0" fontId="58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8" fillId="0" borderId="27" xfId="101" applyNumberFormat="1" applyBorder="1" applyAlignment="1">
      <alignment horizontal="center" vertical="center"/>
      <protection/>
    </xf>
    <xf numFmtId="2" fontId="58" fillId="0" borderId="24" xfId="101" applyNumberFormat="1" applyBorder="1" applyAlignment="1">
      <alignment horizontal="center" vertical="center"/>
      <protection/>
    </xf>
    <xf numFmtId="2" fontId="58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8" fillId="0" borderId="17" xfId="101" applyNumberFormat="1" applyBorder="1" applyAlignment="1">
      <alignment horizontal="center" vertical="center"/>
      <protection/>
    </xf>
    <xf numFmtId="2" fontId="58" fillId="0" borderId="48" xfId="101" applyNumberFormat="1" applyBorder="1" applyAlignment="1">
      <alignment horizontal="center" vertical="center"/>
      <protection/>
    </xf>
    <xf numFmtId="2" fontId="58" fillId="0" borderId="49" xfId="101" applyNumberFormat="1" applyBorder="1" applyAlignment="1">
      <alignment horizontal="center" vertical="center"/>
      <protection/>
    </xf>
    <xf numFmtId="180" fontId="58" fillId="0" borderId="50" xfId="101" applyNumberFormat="1" applyBorder="1">
      <alignment/>
      <protection/>
    </xf>
    <xf numFmtId="0" fontId="58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8" fillId="0" borderId="49" xfId="101" applyNumberFormat="1" applyBorder="1" applyAlignment="1">
      <alignment horizontal="center" vertical="center"/>
      <protection/>
    </xf>
    <xf numFmtId="180" fontId="58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8" fillId="0" borderId="23" xfId="101" applyNumberFormat="1" applyBorder="1" applyAlignment="1">
      <alignment horizontal="center"/>
      <protection/>
    </xf>
    <xf numFmtId="2" fontId="58" fillId="0" borderId="24" xfId="101" applyNumberFormat="1" applyBorder="1" applyAlignment="1">
      <alignment horizontal="center"/>
      <protection/>
    </xf>
    <xf numFmtId="180" fontId="58" fillId="0" borderId="53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8" fillId="0" borderId="27" xfId="101" applyNumberFormat="1" applyBorder="1" applyAlignment="1">
      <alignment horizontal="center"/>
      <protection/>
    </xf>
    <xf numFmtId="2" fontId="58" fillId="0" borderId="28" xfId="101" applyNumberFormat="1" applyBorder="1" applyAlignment="1">
      <alignment horizontal="center"/>
      <protection/>
    </xf>
    <xf numFmtId="180" fontId="58" fillId="0" borderId="54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8" fillId="0" borderId="23" xfId="101" applyNumberFormat="1" applyBorder="1" applyAlignment="1">
      <alignment horizontal="center" vertical="center"/>
      <protection/>
    </xf>
    <xf numFmtId="180" fontId="58" fillId="0" borderId="53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8" fillId="0" borderId="28" xfId="101" applyNumberFormat="1" applyBorder="1" applyAlignment="1">
      <alignment horizontal="center" vertical="center"/>
      <protection/>
    </xf>
    <xf numFmtId="180" fontId="58" fillId="0" borderId="54" xfId="101" applyNumberFormat="1" applyBorder="1" applyAlignment="1">
      <alignment horizontal="center" vertical="center"/>
      <protection/>
    </xf>
    <xf numFmtId="0" fontId="58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8" fillId="0" borderId="0" xfId="101" applyNumberFormat="1" applyBorder="1" applyAlignment="1">
      <alignment horizontal="center" vertical="center"/>
      <protection/>
    </xf>
    <xf numFmtId="2" fontId="58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5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8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8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24" fillId="0" borderId="47" xfId="101" applyFont="1" applyBorder="1" applyAlignment="1" applyProtection="1">
      <alignment horizontal="left"/>
      <protection/>
    </xf>
    <xf numFmtId="0" fontId="58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6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57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8" xfId="101" applyFont="1" applyBorder="1" applyAlignment="1" applyProtection="1">
      <alignment horizontal="center" vertical="center"/>
      <protection locked="0"/>
    </xf>
    <xf numFmtId="0" fontId="36" fillId="0" borderId="59" xfId="101" applyFont="1" applyBorder="1" applyAlignment="1" applyProtection="1">
      <alignment horizontal="center" vertical="center" wrapText="1"/>
      <protection locked="0"/>
    </xf>
    <xf numFmtId="0" fontId="36" fillId="0" borderId="60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2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3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2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4" xfId="101" applyFont="1" applyBorder="1" applyAlignment="1">
      <alignment horizontal="center" vertical="center"/>
      <protection/>
    </xf>
    <xf numFmtId="0" fontId="69" fillId="0" borderId="0" xfId="101" applyFont="1" applyBorder="1" applyAlignment="1">
      <alignment horizontal="center" vertical="center"/>
      <protection/>
    </xf>
    <xf numFmtId="0" fontId="36" fillId="0" borderId="65" xfId="101" applyFont="1" applyBorder="1" applyAlignment="1" applyProtection="1">
      <alignment horizontal="center" vertical="center"/>
      <protection locked="0"/>
    </xf>
    <xf numFmtId="0" fontId="36" fillId="0" borderId="66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7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8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2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1" xfId="0" applyNumberFormat="1" applyFont="1" applyFill="1" applyBorder="1" applyAlignment="1" applyProtection="1">
      <alignment horizontal="center" vertical="center"/>
      <protection locked="0"/>
    </xf>
    <xf numFmtId="0" fontId="22" fillId="20" borderId="61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2" xfId="0" applyNumberFormat="1" applyFont="1" applyFill="1" applyBorder="1" applyAlignment="1" applyProtection="1">
      <alignment horizontal="center" vertical="center"/>
      <protection locked="0"/>
    </xf>
    <xf numFmtId="0" fontId="22" fillId="20" borderId="62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3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3" xfId="0" applyNumberFormat="1" applyFont="1" applyFill="1" applyBorder="1" applyAlignment="1" applyProtection="1">
      <alignment horizontal="center" vertical="center"/>
      <protection locked="0"/>
    </xf>
    <xf numFmtId="0" fontId="22" fillId="20" borderId="63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2" xfId="0" applyNumberFormat="1" applyFont="1" applyFill="1" applyBorder="1" applyAlignment="1" applyProtection="1">
      <alignment horizontal="center" vertical="center"/>
      <protection locked="0"/>
    </xf>
    <xf numFmtId="0" fontId="22" fillId="24" borderId="62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180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2" xfId="0" applyNumberFormat="1" applyFont="1" applyFill="1" applyBorder="1" applyAlignment="1" applyProtection="1">
      <alignment horizontal="center" vertical="center"/>
      <protection locked="0"/>
    </xf>
    <xf numFmtId="0" fontId="22" fillId="25" borderId="62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2" xfId="0" applyNumberFormat="1" applyFont="1" applyFill="1" applyBorder="1" applyAlignment="1" applyProtection="1">
      <alignment horizontal="center" vertical="center"/>
      <protection locked="0"/>
    </xf>
    <xf numFmtId="0" fontId="22" fillId="0" borderId="62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0" fillId="0" borderId="0" xfId="101" applyNumberFormat="1" applyFont="1" applyAlignment="1" applyProtection="1">
      <alignment horizontal="left" vertical="center"/>
      <protection locked="0"/>
    </xf>
    <xf numFmtId="0" fontId="58" fillId="24" borderId="21" xfId="101" applyFill="1" applyBorder="1" applyAlignment="1">
      <alignment horizontal="center" vertical="center"/>
      <protection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74" xfId="0" applyFont="1" applyBorder="1" applyAlignment="1" applyProtection="1">
      <alignment horizontal="center" vertical="center" wrapText="1"/>
      <protection locked="0"/>
    </xf>
    <xf numFmtId="0" fontId="19" fillId="0" borderId="75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58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8" fillId="0" borderId="49" xfId="101" applyNumberFormat="1" applyBorder="1" applyAlignment="1">
      <alignment horizontal="center"/>
      <protection/>
    </xf>
    <xf numFmtId="2" fontId="58" fillId="0" borderId="49" xfId="101" applyNumberFormat="1" applyBorder="1" applyAlignment="1">
      <alignment horizontal="center"/>
      <protection/>
    </xf>
    <xf numFmtId="180" fontId="58" fillId="0" borderId="49" xfId="101" applyNumberFormat="1" applyBorder="1">
      <alignment/>
      <protection/>
    </xf>
    <xf numFmtId="0" fontId="58" fillId="0" borderId="77" xfId="101" applyBorder="1" applyAlignment="1">
      <alignment horizontal="center" vertical="center"/>
      <protection/>
    </xf>
    <xf numFmtId="0" fontId="24" fillId="0" borderId="78" xfId="101" applyFont="1" applyBorder="1" applyAlignment="1" applyProtection="1">
      <alignment horizontal="left" vertical="center"/>
      <protection/>
    </xf>
    <xf numFmtId="180" fontId="58" fillId="0" borderId="78" xfId="101" applyNumberFormat="1" applyBorder="1" applyAlignment="1">
      <alignment horizontal="center" vertical="center"/>
      <protection/>
    </xf>
    <xf numFmtId="2" fontId="58" fillId="0" borderId="78" xfId="101" applyNumberFormat="1" applyBorder="1" applyAlignment="1">
      <alignment horizontal="center" vertical="center"/>
      <protection/>
    </xf>
    <xf numFmtId="180" fontId="58" fillId="0" borderId="76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8" fillId="0" borderId="23" xfId="101" applyNumberFormat="1" applyBorder="1" applyAlignment="1">
      <alignment horizontal="left" vertical="center"/>
      <protection/>
    </xf>
    <xf numFmtId="180" fontId="58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9" xfId="0" applyNumberFormat="1" applyFont="1" applyFill="1" applyBorder="1" applyAlignment="1" applyProtection="1">
      <alignment horizontal="center" vertical="center"/>
      <protection locked="0"/>
    </xf>
    <xf numFmtId="0" fontId="22" fillId="24" borderId="69" xfId="0" applyNumberFormat="1" applyFont="1" applyFill="1" applyBorder="1" applyAlignment="1" applyProtection="1">
      <alignment horizontal="center" vertical="center"/>
      <protection locked="0"/>
    </xf>
    <xf numFmtId="0" fontId="22" fillId="24" borderId="70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9" xfId="101" applyNumberFormat="1" applyFont="1" applyBorder="1" applyAlignment="1" applyProtection="1">
      <alignment horizontal="center" vertical="center" wrapText="1"/>
      <protection locked="0"/>
    </xf>
    <xf numFmtId="4" fontId="37" fillId="0" borderId="70" xfId="101" applyNumberFormat="1" applyFont="1" applyBorder="1" applyAlignment="1" applyProtection="1">
      <alignment horizontal="center" vertical="center"/>
      <protection locked="0"/>
    </xf>
    <xf numFmtId="0" fontId="69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9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0" xfId="101" applyFont="1" applyFill="1" applyBorder="1" applyAlignment="1" applyProtection="1">
      <alignment horizontal="center" vertical="center" wrapText="1"/>
      <protection locked="0"/>
    </xf>
    <xf numFmtId="180" fontId="58" fillId="0" borderId="27" xfId="101" applyNumberFormat="1" applyBorder="1" applyAlignment="1">
      <alignment horizontal="left" vertical="top"/>
      <protection/>
    </xf>
    <xf numFmtId="180" fontId="22" fillId="24" borderId="80" xfId="0" applyNumberFormat="1" applyFont="1" applyFill="1" applyBorder="1" applyAlignment="1" applyProtection="1">
      <alignment horizontal="left" vertical="center"/>
      <protection locked="0"/>
    </xf>
    <xf numFmtId="0" fontId="22" fillId="24" borderId="81" xfId="0" applyFont="1" applyFill="1" applyBorder="1" applyAlignment="1" applyProtection="1">
      <alignment horizontal="center" vertical="center"/>
      <protection locked="0"/>
    </xf>
    <xf numFmtId="4" fontId="22" fillId="0" borderId="80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0" fontId="22" fillId="0" borderId="82" xfId="0" applyNumberFormat="1" applyFont="1" applyFill="1" applyBorder="1" applyAlignment="1" applyProtection="1">
      <alignment horizontal="center" vertical="center"/>
      <protection locked="0"/>
    </xf>
    <xf numFmtId="0" fontId="24" fillId="0" borderId="83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180" fontId="27" fillId="0" borderId="84" xfId="101" applyNumberFormat="1" applyFont="1" applyBorder="1">
      <alignment/>
      <protection/>
    </xf>
    <xf numFmtId="180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0" xfId="0" applyNumberFormat="1" applyFont="1" applyFill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>
      <alignment horizontal="left" vertical="center"/>
      <protection/>
    </xf>
    <xf numFmtId="180" fontId="58" fillId="0" borderId="85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8" fillId="0" borderId="37" xfId="101" applyNumberFormat="1" applyBorder="1" applyAlignment="1">
      <alignment horizontal="center" vertical="center" wrapText="1"/>
      <protection/>
    </xf>
    <xf numFmtId="180" fontId="58" fillId="0" borderId="27" xfId="101" applyNumberFormat="1" applyBorder="1" applyAlignment="1">
      <alignment horizontal="center" vertical="top"/>
      <protection/>
    </xf>
    <xf numFmtId="2" fontId="27" fillId="0" borderId="86" xfId="101" applyNumberFormat="1" applyFont="1" applyBorder="1" applyAlignment="1">
      <alignment horizontal="center"/>
      <protection/>
    </xf>
    <xf numFmtId="0" fontId="58" fillId="24" borderId="81" xfId="10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57" xfId="101" applyFont="1" applyBorder="1" applyAlignment="1">
      <alignment horizontal="center"/>
      <protection/>
    </xf>
    <xf numFmtId="0" fontId="65" fillId="0" borderId="87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39" fillId="0" borderId="57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0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5" xfId="67" applyFill="1" applyBorder="1" applyAlignment="1">
      <alignment horizontal="center" vertical="center"/>
    </xf>
    <xf numFmtId="0" fontId="24" fillId="20" borderId="54" xfId="67" applyFill="1" applyBorder="1" applyAlignment="1">
      <alignment horizontal="center" vertical="center"/>
    </xf>
    <xf numFmtId="0" fontId="24" fillId="20" borderId="88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7" xfId="101" applyFont="1" applyFill="1" applyBorder="1" applyAlignment="1" applyProtection="1">
      <alignment horizontal="center" vertical="center"/>
      <protection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58" fillId="20" borderId="56" xfId="101" applyFill="1" applyBorder="1" applyAlignment="1">
      <alignment horizontal="center" vertical="center"/>
      <protection/>
    </xf>
    <xf numFmtId="0" fontId="58" fillId="20" borderId="45" xfId="101" applyFill="1" applyBorder="1" applyAlignment="1">
      <alignment horizontal="center" vertical="center"/>
      <protection/>
    </xf>
    <xf numFmtId="0" fontId="58" fillId="20" borderId="50" xfId="101" applyFill="1" applyBorder="1" applyAlignment="1">
      <alignment horizontal="center" vertical="center"/>
      <protection/>
    </xf>
    <xf numFmtId="0" fontId="32" fillId="20" borderId="76" xfId="101" applyFont="1" applyFill="1" applyBorder="1" applyAlignment="1">
      <alignment horizontal="center" vertical="top" wrapText="1"/>
      <protection/>
    </xf>
    <xf numFmtId="0" fontId="32" fillId="20" borderId="53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8" fillId="20" borderId="85" xfId="101" applyFill="1" applyBorder="1" applyAlignment="1">
      <alignment horizontal="center" vertical="center"/>
      <protection/>
    </xf>
    <xf numFmtId="0" fontId="58" fillId="20" borderId="54" xfId="101" applyFill="1" applyBorder="1" applyAlignment="1">
      <alignment horizontal="center" vertical="center"/>
      <protection/>
    </xf>
    <xf numFmtId="0" fontId="58" fillId="20" borderId="88" xfId="101" applyFill="1" applyBorder="1" applyAlignment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71" fillId="24" borderId="13" xfId="67" applyFont="1" applyFill="1" applyBorder="1" applyAlignment="1">
      <alignment horizontal="center" vertical="center"/>
    </xf>
    <xf numFmtId="0" fontId="71" fillId="24" borderId="12" xfId="67" applyFont="1" applyFill="1" applyBorder="1" applyAlignment="1">
      <alignment horizontal="center" vertical="center"/>
    </xf>
    <xf numFmtId="0" fontId="7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58" fillId="20" borderId="97" xfId="101" applyFill="1" applyBorder="1" applyAlignment="1">
      <alignment horizontal="center" vertical="center"/>
      <protection/>
    </xf>
    <xf numFmtId="0" fontId="58" fillId="20" borderId="98" xfId="101" applyFill="1" applyBorder="1" applyAlignment="1">
      <alignment horizontal="center" vertical="center"/>
      <protection/>
    </xf>
    <xf numFmtId="0" fontId="32" fillId="20" borderId="77" xfId="101" applyFont="1" applyFill="1" applyBorder="1" applyAlignment="1">
      <alignment horizontal="center" vertical="center" wrapText="1"/>
      <protection/>
    </xf>
    <xf numFmtId="0" fontId="32" fillId="20" borderId="99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1" xfId="67" applyFont="1" applyFill="1" applyBorder="1" applyAlignment="1">
      <alignment horizontal="center" vertical="top" wrapText="1"/>
    </xf>
    <xf numFmtId="0" fontId="32" fillId="20" borderId="92" xfId="67" applyFont="1" applyFill="1" applyBorder="1" applyAlignment="1">
      <alignment horizontal="center" vertical="top" wrapText="1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4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9"/>
          <c:w val="0.99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181 ΚΟΙΝΩΝ ΠΡΟΪΟΝΤΩΝ ΑΝΑ ΥΠΕΡΑΓOΡΑ ΛΕΥΚΩΣΙΑΣ 20/11/2012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5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194 ΚΟΙΝΑ ΠΡΟΪΟΝΤΑ _ΑΜΜΟΧΩΣΤΟΣ  20/11/2012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64485880"/>
        <c:axId val="43502009"/>
      </c:bar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85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"/>
          <c:w val="0.569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58"/>
          <c:h val="0.7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5"/>
          <c:w val="0.331"/>
          <c:h val="0.7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42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8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5"/>
          <c:y val="0.242"/>
          <c:w val="0.31325"/>
          <c:h val="0.7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25"/>
          <c:y val="0.41575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6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675"/>
          <c:w val="0.42"/>
          <c:h val="0.35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407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75"/>
          <c:w val="0.567"/>
          <c:h val="0.480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23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181 ΚΟΙΝΑ ΠΡΟΪΟΝΤΑ _ΛΕΥΚΩΣΙΑ 20/11/2012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0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42"/>
          <c:w val="0.431"/>
          <c:h val="0.36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ΑΜΜΟΧΩΣΤΟΣ_20/11/2012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5"/>
          <c:w val="0.3422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135 ΚΟΙΝΩΝ ΠΡΟΪΟΝΤΩΝ ΑΝΑ ΥΠΕΡΑΓOΡΑ ΛΕΜΕΣΟΥ 20/11/2012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18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135 ΚΟΙΝΑ ΠΡΟΪΟΝΤΑ _ΛΕΜΕΣΟΣ 20/11/2012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65417820"/>
        <c:axId val="51889469"/>
      </c:bar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1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147 ΚΟΙΝΩΝ ΠΡΟΪΟΝΤΩΝ ΑΝΑ ΥΠΕΡΑΓOΡΑ ΛΑΡΝΑΚΑΣ 20/11/2012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52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147 ΚΟΙΝΑ ΠΡΟΪΟΝΤΑ _ΛΑΡΝΑΚΑ 20/11/2012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45132560"/>
        <c:axId val="3539857"/>
      </c:bar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32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128 ΚΟΙΝΩΝ ΠΡΟΪΟΝΤΩΝ ΑΝΑ ΥΠΕΡΑΓOΡΑ ΠΑΦΟΥ 20/11/2012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128 ΚΟΙΝΑ ΠΡΟΪΟΝΤΑ _ΠΑΦΟΣ 20/11/2012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19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194 ΚΟΙΝΩΝ ΠΡΟΪΟΝΤΩΝ ΑΝΑ ΥΠΕΡΑΓOΡΑ ΑΜΜΟΧΩΣΤΟΥ 20/11/2012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48020878"/>
        <c:axId val="29534719"/>
      </c:bar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2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55" zoomScaleNormal="55" zoomScaleSheetLayoutView="55" zoomScalePageLayoutView="0" workbookViewId="0" topLeftCell="A1">
      <pane ySplit="3" topLeftCell="A16" activePane="bottomLeft" state="frozen"/>
      <selection pane="topLeft" activeCell="A1" sqref="A1"/>
      <selection pane="bottomLeft" activeCell="A34" sqref="A34:E38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5"/>
      <c r="B1" s="285"/>
      <c r="C1" s="285"/>
      <c r="D1" s="285"/>
      <c r="E1" s="285"/>
    </row>
    <row r="2" spans="1:5" ht="27.75">
      <c r="A2" s="286" t="s">
        <v>67</v>
      </c>
      <c r="B2" s="286"/>
      <c r="C2" s="286"/>
      <c r="D2" s="286"/>
      <c r="E2" s="286"/>
    </row>
    <row r="3" spans="1:5" ht="34.5" customHeight="1">
      <c r="A3" s="231" t="s">
        <v>72</v>
      </c>
      <c r="B3" s="232">
        <v>41233</v>
      </c>
      <c r="C3" s="5"/>
      <c r="D3" s="5"/>
      <c r="E3" s="5"/>
    </row>
    <row r="4" spans="1:5" ht="21.75" customHeight="1" thickBot="1">
      <c r="A4" s="231"/>
      <c r="B4" s="232"/>
      <c r="C4" s="5"/>
      <c r="D4" s="5"/>
      <c r="E4" s="5"/>
    </row>
    <row r="5" spans="1:5" ht="22.5" thickBot="1">
      <c r="A5" s="185" t="s">
        <v>60</v>
      </c>
      <c r="B5" s="186">
        <v>181</v>
      </c>
      <c r="C5" s="183" t="s">
        <v>71</v>
      </c>
      <c r="D5" s="183"/>
      <c r="E5" s="184"/>
    </row>
    <row r="6" spans="1:5" ht="62.25" customHeight="1" thickBot="1">
      <c r="A6" s="187" t="s">
        <v>0</v>
      </c>
      <c r="B6" s="188" t="s">
        <v>2</v>
      </c>
      <c r="C6" s="235" t="s">
        <v>1</v>
      </c>
      <c r="D6" s="188" t="s">
        <v>4</v>
      </c>
      <c r="E6" s="238" t="s">
        <v>3</v>
      </c>
    </row>
    <row r="7" spans="1:5" ht="24.75" customHeight="1">
      <c r="A7" s="189" t="s">
        <v>127</v>
      </c>
      <c r="B7" s="190">
        <v>494.61626656916263</v>
      </c>
      <c r="C7" s="191">
        <v>100</v>
      </c>
      <c r="D7" s="192">
        <v>72</v>
      </c>
      <c r="E7" s="193">
        <v>15</v>
      </c>
    </row>
    <row r="8" spans="1:5" ht="24.75" customHeight="1">
      <c r="A8" s="194" t="s">
        <v>128</v>
      </c>
      <c r="B8" s="195">
        <v>521.06</v>
      </c>
      <c r="C8" s="196">
        <v>105.34631293351119</v>
      </c>
      <c r="D8" s="197">
        <v>59</v>
      </c>
      <c r="E8" s="198">
        <v>3</v>
      </c>
    </row>
    <row r="9" spans="1:5" ht="24.75" customHeight="1">
      <c r="A9" s="199" t="s">
        <v>129</v>
      </c>
      <c r="B9" s="200">
        <v>537.26</v>
      </c>
      <c r="C9" s="201">
        <v>108.62157925509197</v>
      </c>
      <c r="D9" s="202">
        <v>26</v>
      </c>
      <c r="E9" s="203">
        <v>1</v>
      </c>
    </row>
    <row r="10" spans="1:5" s="1" customFormat="1" ht="26.25" customHeight="1">
      <c r="A10" s="204" t="s">
        <v>130</v>
      </c>
      <c r="B10" s="205">
        <v>543.0699999999999</v>
      </c>
      <c r="C10" s="206">
        <v>109.79622723832557</v>
      </c>
      <c r="D10" s="207">
        <v>17</v>
      </c>
      <c r="E10" s="208">
        <v>0</v>
      </c>
    </row>
    <row r="11" spans="1:5" s="1" customFormat="1" ht="26.25" customHeight="1">
      <c r="A11" s="204" t="s">
        <v>131</v>
      </c>
      <c r="B11" s="205">
        <v>547.01</v>
      </c>
      <c r="C11" s="206">
        <v>110.59280435604337</v>
      </c>
      <c r="D11" s="207">
        <v>16</v>
      </c>
      <c r="E11" s="208">
        <v>1</v>
      </c>
    </row>
    <row r="12" spans="1:5" s="1" customFormat="1" ht="26.25" customHeight="1" thickBot="1">
      <c r="A12" s="211" t="s">
        <v>132</v>
      </c>
      <c r="B12" s="212">
        <v>582.6700000000002</v>
      </c>
      <c r="C12" s="213">
        <v>117.80243380218975</v>
      </c>
      <c r="D12" s="214">
        <v>3</v>
      </c>
      <c r="E12" s="215">
        <v>0</v>
      </c>
    </row>
    <row r="13" spans="1:5" ht="27" thickBot="1">
      <c r="A13" s="6"/>
      <c r="B13" s="161">
        <f>IF(AND(B7="",B8="",B9="",B10="",B11="",B12=""),"",IF(AND(B7&lt;=B8,B8&lt;=B9,B9&lt;=B10,B10&lt;=B11,B11&lt;=B12),"","ΠΡΟΣΟΧΗ ΤΑΞΙΝΟΜΗΣΗ"))</f>
      </c>
      <c r="C13" s="161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85" t="s">
        <v>62</v>
      </c>
      <c r="B14" s="186">
        <v>135</v>
      </c>
      <c r="C14" s="183" t="s">
        <v>71</v>
      </c>
      <c r="D14" s="183"/>
      <c r="E14" s="184"/>
    </row>
    <row r="15" spans="1:5" ht="66" thickBot="1">
      <c r="A15" s="209" t="s">
        <v>0</v>
      </c>
      <c r="B15" s="210" t="s">
        <v>2</v>
      </c>
      <c r="C15" s="236" t="s">
        <v>1</v>
      </c>
      <c r="D15" s="188" t="s">
        <v>4</v>
      </c>
      <c r="E15" s="239" t="s">
        <v>3</v>
      </c>
    </row>
    <row r="16" spans="1:5" ht="24.75" customHeight="1">
      <c r="A16" s="189" t="s">
        <v>107</v>
      </c>
      <c r="B16" s="190">
        <v>426.12</v>
      </c>
      <c r="C16" s="191">
        <v>100</v>
      </c>
      <c r="D16" s="192">
        <v>57</v>
      </c>
      <c r="E16" s="193">
        <v>15</v>
      </c>
    </row>
    <row r="17" spans="1:5" ht="24.75" customHeight="1">
      <c r="A17" s="194" t="s">
        <v>108</v>
      </c>
      <c r="B17" s="195">
        <v>439.82999999999976</v>
      </c>
      <c r="C17" s="196">
        <v>103.2174035482962</v>
      </c>
      <c r="D17" s="197">
        <v>31</v>
      </c>
      <c r="E17" s="198">
        <v>3</v>
      </c>
    </row>
    <row r="18" spans="1:5" ht="24.75" customHeight="1">
      <c r="A18" s="194" t="s">
        <v>109</v>
      </c>
      <c r="B18" s="195">
        <v>440.0099999999999</v>
      </c>
      <c r="C18" s="196">
        <v>103.25964517037451</v>
      </c>
      <c r="D18" s="197">
        <v>33</v>
      </c>
      <c r="E18" s="198">
        <v>1</v>
      </c>
    </row>
    <row r="19" spans="1:5" ht="24.75" customHeight="1">
      <c r="A19" s="204" t="s">
        <v>110</v>
      </c>
      <c r="B19" s="205">
        <v>449.94999999999993</v>
      </c>
      <c r="C19" s="206">
        <v>105.59232141180885</v>
      </c>
      <c r="D19" s="207">
        <v>20</v>
      </c>
      <c r="E19" s="208">
        <v>1</v>
      </c>
    </row>
    <row r="20" spans="1:5" ht="24.75" customHeight="1">
      <c r="A20" s="204" t="s">
        <v>111</v>
      </c>
      <c r="B20" s="205">
        <v>461.47999999999985</v>
      </c>
      <c r="C20" s="206">
        <v>108.29813198160139</v>
      </c>
      <c r="D20" s="207">
        <v>7</v>
      </c>
      <c r="E20" s="208">
        <v>0</v>
      </c>
    </row>
    <row r="21" spans="1:5" ht="24.75" customHeight="1" thickBot="1">
      <c r="A21" s="211" t="s">
        <v>112</v>
      </c>
      <c r="B21" s="212">
        <v>462.6799999999998</v>
      </c>
      <c r="C21" s="213">
        <v>108.57974279545664</v>
      </c>
      <c r="D21" s="214">
        <v>11</v>
      </c>
      <c r="E21" s="215">
        <v>0</v>
      </c>
    </row>
    <row r="22" spans="1:5" ht="27" thickBot="1">
      <c r="A22" s="12"/>
      <c r="B22" s="161">
        <f>IF(AND(B16="",B17="",B18="",B19="",B20="",B21=""),"",IF(AND(B16&lt;=B17,B17&lt;=B18,B18&lt;=B19,B19&lt;=B20,B20&lt;=B21),"","ΠΡΟΣΟΧΗ ΤΑΞΙΝΟΜΗΣΗ"))</f>
      </c>
      <c r="C22" s="161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85" t="s">
        <v>63</v>
      </c>
      <c r="B23" s="186">
        <v>147</v>
      </c>
      <c r="C23" s="183" t="s">
        <v>71</v>
      </c>
      <c r="D23" s="183"/>
      <c r="E23" s="184"/>
    </row>
    <row r="24" spans="1:5" ht="66" thickBot="1">
      <c r="A24" s="216" t="s">
        <v>0</v>
      </c>
      <c r="B24" s="217" t="s">
        <v>2</v>
      </c>
      <c r="C24" s="237" t="s">
        <v>1</v>
      </c>
      <c r="D24" s="188" t="s">
        <v>4</v>
      </c>
      <c r="E24" s="239" t="s">
        <v>3</v>
      </c>
    </row>
    <row r="25" spans="1:5" ht="24.75" customHeight="1">
      <c r="A25" s="189" t="s">
        <v>119</v>
      </c>
      <c r="B25" s="190">
        <v>441.5499999999999</v>
      </c>
      <c r="C25" s="191">
        <v>100</v>
      </c>
      <c r="D25" s="192">
        <v>39</v>
      </c>
      <c r="E25" s="193">
        <v>6</v>
      </c>
    </row>
    <row r="26" spans="1:5" ht="24.75" customHeight="1">
      <c r="A26" s="204" t="s">
        <v>120</v>
      </c>
      <c r="B26" s="222">
        <v>442.9000000000001</v>
      </c>
      <c r="C26" s="223">
        <v>100.30574113916887</v>
      </c>
      <c r="D26" s="224">
        <v>65</v>
      </c>
      <c r="E26" s="225">
        <v>10</v>
      </c>
    </row>
    <row r="27" spans="1:5" ht="24.75" customHeight="1">
      <c r="A27" s="194" t="s">
        <v>121</v>
      </c>
      <c r="B27" s="195">
        <v>449.3500000000001</v>
      </c>
      <c r="C27" s="196">
        <v>101.76650435964221</v>
      </c>
      <c r="D27" s="197">
        <v>40</v>
      </c>
      <c r="E27" s="198">
        <v>2</v>
      </c>
    </row>
    <row r="28" spans="1:5" ht="24.75" customHeight="1">
      <c r="A28" s="204" t="s">
        <v>122</v>
      </c>
      <c r="B28" s="222">
        <v>468.96000000000004</v>
      </c>
      <c r="C28" s="223">
        <v>106.20767749971694</v>
      </c>
      <c r="D28" s="224">
        <v>26</v>
      </c>
      <c r="E28" s="225">
        <v>0</v>
      </c>
    </row>
    <row r="29" spans="1:5" ht="24.75" customHeight="1">
      <c r="A29" s="194" t="s">
        <v>123</v>
      </c>
      <c r="B29" s="218">
        <v>472.3600000000003</v>
      </c>
      <c r="C29" s="219">
        <v>106.97769222058666</v>
      </c>
      <c r="D29" s="220">
        <v>10</v>
      </c>
      <c r="E29" s="221">
        <v>0</v>
      </c>
    </row>
    <row r="30" spans="1:5" ht="24.75" customHeight="1" thickBot="1">
      <c r="A30" s="268"/>
      <c r="B30" s="277"/>
      <c r="C30" s="269"/>
      <c r="D30" s="270"/>
      <c r="E30" s="271"/>
    </row>
    <row r="31" spans="1:5" ht="27" thickBot="1">
      <c r="A31" s="6"/>
      <c r="B31" s="161">
        <f>IF(AND(B25="",B26="",B27="",B28="",B29="",B30=""),"",IF(AND(B25&lt;=B26,B26&lt;=B27,B27&lt;=B28,B28&lt;=B29),"","ΠΡΟΣΟΧΗ ΤΑΞΙΝΟΜΗΣΗ"))</f>
      </c>
      <c r="C31" s="161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85" t="s">
        <v>64</v>
      </c>
      <c r="B32" s="186">
        <v>128</v>
      </c>
      <c r="C32" s="183" t="s">
        <v>61</v>
      </c>
      <c r="D32" s="183"/>
      <c r="E32" s="184"/>
    </row>
    <row r="33" spans="1:5" ht="66" thickBot="1">
      <c r="A33" s="216" t="s">
        <v>0</v>
      </c>
      <c r="B33" s="217" t="s">
        <v>2</v>
      </c>
      <c r="C33" s="237" t="s">
        <v>1</v>
      </c>
      <c r="D33" s="188" t="s">
        <v>4</v>
      </c>
      <c r="E33" s="239" t="s">
        <v>3</v>
      </c>
    </row>
    <row r="34" spans="1:5" ht="24.75" customHeight="1">
      <c r="A34" s="189" t="s">
        <v>133</v>
      </c>
      <c r="B34" s="190">
        <v>381.6999999999999</v>
      </c>
      <c r="C34" s="191">
        <v>100</v>
      </c>
      <c r="D34" s="192">
        <v>56</v>
      </c>
      <c r="E34" s="193">
        <v>13</v>
      </c>
    </row>
    <row r="35" spans="1:5" ht="24.75" customHeight="1">
      <c r="A35" s="194" t="s">
        <v>134</v>
      </c>
      <c r="B35" s="195">
        <v>386.6299999999999</v>
      </c>
      <c r="C35" s="196">
        <v>101.29159025412629</v>
      </c>
      <c r="D35" s="197">
        <v>29</v>
      </c>
      <c r="E35" s="198">
        <v>1</v>
      </c>
    </row>
    <row r="36" spans="1:5" ht="24.75" customHeight="1">
      <c r="A36" s="194" t="s">
        <v>135</v>
      </c>
      <c r="B36" s="195">
        <v>389.37999999999977</v>
      </c>
      <c r="C36" s="196">
        <v>102.01205134922711</v>
      </c>
      <c r="D36" s="197">
        <v>32</v>
      </c>
      <c r="E36" s="198">
        <v>5</v>
      </c>
    </row>
    <row r="37" spans="1:5" s="1" customFormat="1" ht="24.75" customHeight="1">
      <c r="A37" s="204" t="s">
        <v>136</v>
      </c>
      <c r="B37" s="205">
        <v>407.8499999999999</v>
      </c>
      <c r="C37" s="206">
        <v>106.85093004977733</v>
      </c>
      <c r="D37" s="207">
        <v>16</v>
      </c>
      <c r="E37" s="208">
        <v>2</v>
      </c>
    </row>
    <row r="38" spans="1:5" s="1" customFormat="1" ht="24.75" customHeight="1">
      <c r="A38" s="253" t="s">
        <v>137</v>
      </c>
      <c r="B38" s="205">
        <v>411.7799999999998</v>
      </c>
      <c r="C38" s="254">
        <v>107.88053445113962</v>
      </c>
      <c r="D38" s="255">
        <v>16</v>
      </c>
      <c r="E38" s="256">
        <v>0</v>
      </c>
    </row>
    <row r="39" spans="1:5" s="1" customFormat="1" ht="24.75" customHeight="1" thickBot="1">
      <c r="A39" s="211"/>
      <c r="B39" s="267"/>
      <c r="C39" s="213"/>
      <c r="D39" s="214"/>
      <c r="E39" s="215"/>
    </row>
    <row r="40" spans="1:5" ht="27" thickBot="1">
      <c r="A40" s="9"/>
      <c r="B40" s="161">
        <f>IF(AND(B34="",B35="",B36="",B37="",B39=""),"",IF(AND(B34&lt;=B35,B35&lt;=B36,B36&lt;=B37),"","ΠΡΟΣΟΧΗ ΤΑΞΙΝΟΜΗΣΗ"))</f>
      </c>
      <c r="C40" s="161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85" t="s">
        <v>65</v>
      </c>
      <c r="B41" s="186">
        <v>194</v>
      </c>
      <c r="C41" s="183" t="s">
        <v>71</v>
      </c>
      <c r="D41" s="183"/>
      <c r="E41" s="184"/>
    </row>
    <row r="42" spans="1:5" ht="66" thickBot="1">
      <c r="A42" s="216" t="s">
        <v>0</v>
      </c>
      <c r="B42" s="217" t="s">
        <v>2</v>
      </c>
      <c r="C42" s="237" t="s">
        <v>1</v>
      </c>
      <c r="D42" s="188" t="s">
        <v>4</v>
      </c>
      <c r="E42" s="239" t="s">
        <v>3</v>
      </c>
    </row>
    <row r="43" spans="1:5" ht="24.75" customHeight="1">
      <c r="A43" s="189" t="s">
        <v>84</v>
      </c>
      <c r="B43" s="190">
        <v>569.0300000000002</v>
      </c>
      <c r="C43" s="191">
        <v>100</v>
      </c>
      <c r="D43" s="192">
        <v>109</v>
      </c>
      <c r="E43" s="193">
        <v>13</v>
      </c>
    </row>
    <row r="44" spans="1:5" ht="24.75" customHeight="1">
      <c r="A44" s="194" t="s">
        <v>85</v>
      </c>
      <c r="B44" s="195">
        <v>580.9000000000002</v>
      </c>
      <c r="C44" s="196">
        <v>102.08600601022793</v>
      </c>
      <c r="D44" s="197">
        <v>51</v>
      </c>
      <c r="E44" s="198">
        <v>4</v>
      </c>
    </row>
    <row r="45" spans="1:5" ht="24.75" customHeight="1" thickBot="1">
      <c r="A45" s="226" t="s">
        <v>86</v>
      </c>
      <c r="B45" s="227">
        <v>592.2799999999995</v>
      </c>
      <c r="C45" s="228">
        <v>104.0859005676325</v>
      </c>
      <c r="D45" s="229">
        <v>54</v>
      </c>
      <c r="E45" s="230">
        <v>2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2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2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2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2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2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30" zoomScaleNormal="30" zoomScaleSheetLayoutView="55" zoomScalePageLayoutView="0" workbookViewId="0" topLeftCell="A139">
      <selection activeCell="B154" sqref="B154:D158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0" t="s">
        <v>66</v>
      </c>
      <c r="B2" s="290"/>
      <c r="C2" s="290"/>
      <c r="D2" s="290"/>
      <c r="E2" s="290"/>
      <c r="F2" s="290"/>
    </row>
    <row r="3" spans="1:27" ht="38.25" customHeight="1" thickBot="1" thickTop="1">
      <c r="A3" s="287"/>
      <c r="B3" s="287"/>
      <c r="C3" s="287"/>
      <c r="D3" s="287"/>
      <c r="E3" s="287"/>
      <c r="F3" s="287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3" ht="49.5" customHeight="1" thickTop="1">
      <c r="A4" s="288" t="s">
        <v>5</v>
      </c>
      <c r="B4" s="288"/>
      <c r="C4" s="133" t="s">
        <v>82</v>
      </c>
    </row>
    <row r="5" ht="15"/>
    <row r="6" ht="15"/>
    <row r="7" ht="15"/>
    <row r="8" spans="34:95" ht="39.75" customHeight="1">
      <c r="AH8" s="134"/>
      <c r="AI8" s="134"/>
      <c r="AJ8" s="134"/>
      <c r="AK8" s="134"/>
      <c r="AL8" s="134"/>
      <c r="CL8" s="134"/>
      <c r="CM8" s="134"/>
      <c r="CN8" s="134"/>
      <c r="CO8" s="134"/>
      <c r="CP8" s="134"/>
      <c r="CQ8" s="134"/>
    </row>
    <row r="9" spans="33:95" ht="39.75" customHeight="1">
      <c r="AG9" s="134"/>
      <c r="AH9" s="134"/>
      <c r="AI9" s="134"/>
      <c r="AJ9" s="134"/>
      <c r="AK9" s="134"/>
      <c r="CF9" s="135" t="s">
        <v>46</v>
      </c>
      <c r="CG9" s="136">
        <f>'2_ΡΑΒΔΟΓΡΑΜΜΑΤΑ_ΚΑΤΑΤΑΞΗ ΥΠΕΡ.'!C125</f>
        <v>181</v>
      </c>
      <c r="CH9" s="135" t="s">
        <v>47</v>
      </c>
      <c r="CI9" s="135" t="s">
        <v>48</v>
      </c>
      <c r="CJ9" s="137" t="str">
        <f>C4</f>
        <v>20/11/2012</v>
      </c>
      <c r="CK9" s="135"/>
      <c r="CL9" s="135" t="s">
        <v>49</v>
      </c>
      <c r="CM9" s="136">
        <f>'2_ΡΑΒΔΟΓΡΑΜΜΑΤΑ_ΚΑΤΑΤΑΞΗ ΥΠΕΡ.'!C125</f>
        <v>181</v>
      </c>
      <c r="CN9" s="135" t="s">
        <v>50</v>
      </c>
      <c r="CO9" s="135" t="s">
        <v>51</v>
      </c>
      <c r="CP9" s="135" t="str">
        <f>CJ9</f>
        <v>20/11/2012</v>
      </c>
      <c r="CQ9" s="135"/>
    </row>
    <row r="10" spans="85:93" ht="39.75" customHeight="1">
      <c r="CG10" s="136">
        <f>'2_ΡΑΒΔΟΓΡΑΜΜΑΤΑ_ΚΑΤΑΤΑΞΗ ΥΠΕΡ.'!C134</f>
        <v>135</v>
      </c>
      <c r="CI10" s="135" t="s">
        <v>52</v>
      </c>
      <c r="CM10" s="136">
        <f>'2_ΡΑΒΔΟΓΡΑΜΜΑΤΑ_ΚΑΤΑΤΑΞΗ ΥΠΕΡ.'!C134</f>
        <v>135</v>
      </c>
      <c r="CO10" s="135" t="s">
        <v>53</v>
      </c>
    </row>
    <row r="11" spans="85:93" ht="39.75" customHeight="1">
      <c r="CG11" s="136">
        <f>'2_ΡΑΒΔΟΓΡΑΜΜΑΤΑ_ΚΑΤΑΤΑΞΗ ΥΠΕΡ.'!C143</f>
        <v>147</v>
      </c>
      <c r="CI11" s="135" t="s">
        <v>54</v>
      </c>
      <c r="CM11" s="136">
        <f>'2_ΡΑΒΔΟΓΡΑΜΜΑΤΑ_ΚΑΤΑΤΑΞΗ ΥΠΕΡ.'!C143</f>
        <v>147</v>
      </c>
      <c r="CO11" s="135" t="s">
        <v>55</v>
      </c>
    </row>
    <row r="12" spans="85:93" ht="39.75" customHeight="1">
      <c r="CG12" s="136">
        <f>'2_ΡΑΒΔΟΓΡΑΜΜΑΤΑ_ΚΑΤΑΤΑΞΗ ΥΠΕΡ.'!C152</f>
        <v>128</v>
      </c>
      <c r="CI12" s="135" t="s">
        <v>56</v>
      </c>
      <c r="CM12" s="136">
        <f>'2_ΡΑΒΔΟΓΡΑΜΜΑΤΑ_ΚΑΤΑΤΑΞΗ ΥΠΕΡ.'!C152</f>
        <v>128</v>
      </c>
      <c r="CO12" s="135" t="s">
        <v>57</v>
      </c>
    </row>
    <row r="13" spans="85:93" ht="39.75" customHeight="1">
      <c r="CG13" s="136">
        <f>'2_ΡΑΒΔΟΓΡΑΜΜΑΤΑ_ΚΑΤΑΤΑΞΗ ΥΠΕΡ.'!C161</f>
        <v>194</v>
      </c>
      <c r="CI13" s="135" t="s">
        <v>58</v>
      </c>
      <c r="CM13" s="136">
        <f>'2_ΡΑΒΔΟΓΡΑΜΜΑΤΑ_ΚΑΤΑΤΑΞΗ ΥΠΕΡ.'!C161</f>
        <v>194</v>
      </c>
      <c r="CO13" s="135" t="s">
        <v>59</v>
      </c>
    </row>
    <row r="14" ht="15"/>
    <row r="15" ht="15"/>
    <row r="16" spans="84:90" ht="23.25">
      <c r="CF16" s="138" t="str">
        <f>$CF$9&amp;$CG$9&amp;$CH$9&amp;CI9&amp;$CJ$9</f>
        <v>ΣΥΝΟΛΙΚΟ ΚΟΣΤΟΣ ΑΓΟΡΑΣ 181 ΚΟΙΝΩΝ ΠΡΟΪΟΝΤΩΝ ΑΝΑ ΥΠΕΡΑΓOΡΑ ΛΕΥΚΩΣΙΑΣ 20/11/2012</v>
      </c>
      <c r="CL16" s="138" t="str">
        <f>$CL$9&amp;$CM$9&amp;$CN$9&amp;CO9&amp;$CP$9</f>
        <v>ΔΕΙΚΤΗΣ ΤΙΜΩΝ ΥΠΕΡΑΓΟΡΩΝ  ΓΙΑ 181 ΚΟΙΝΑ ΠΡΟΪΟΝΤΑ _ΛΕΥΚΩΣΙΑ 20/11/2012</v>
      </c>
    </row>
    <row r="17" spans="84:90" ht="23.25">
      <c r="CF17" s="138" t="str">
        <f>$CF$9&amp;$CG$10&amp;$CH$9&amp;CI10&amp;$CJ$9</f>
        <v>ΣΥΝΟΛΙΚΟ ΚΟΣΤΟΣ ΑΓΟΡΑΣ 135 ΚΟΙΝΩΝ ΠΡΟΪΟΝΤΩΝ ΑΝΑ ΥΠΕΡΑΓOΡΑ ΛΕΜΕΣΟΥ 20/11/2012</v>
      </c>
      <c r="CL17" s="138" t="str">
        <f>$CL$9&amp;$CM$10&amp;$CN$9&amp;CO10&amp;$CP$9</f>
        <v>ΔΕΙΚΤΗΣ ΤΙΜΩΝ ΥΠΕΡΑΓΟΡΩΝ  ΓΙΑ 135 ΚΟΙΝΑ ΠΡΟΪΟΝΤΑ _ΛΕΜΕΣΟΣ 20/11/2012</v>
      </c>
    </row>
    <row r="18" spans="84:90" ht="23.25">
      <c r="CF18" s="138" t="str">
        <f>$CF$9&amp;$CG$11&amp;$CH$9&amp;CI11&amp;$CJ$9</f>
        <v>ΣΥΝΟΛΙΚΟ ΚΟΣΤΟΣ ΑΓΟΡΑΣ 147 ΚΟΙΝΩΝ ΠΡΟΪΟΝΤΩΝ ΑΝΑ ΥΠΕΡΑΓOΡΑ ΛΑΡΝΑΚΑΣ 20/11/2012</v>
      </c>
      <c r="CL18" s="138" t="str">
        <f>$CL$9&amp;$CM$11&amp;$CN$9&amp;CO11&amp;$CP$9</f>
        <v>ΔΕΙΚΤΗΣ ΤΙΜΩΝ ΥΠΕΡΑΓΟΡΩΝ  ΓΙΑ 147 ΚΟΙΝΑ ΠΡΟΪΟΝΤΑ _ΛΑΡΝΑΚΑ 20/11/2012</v>
      </c>
    </row>
    <row r="19" spans="84:90" ht="23.25">
      <c r="CF19" s="138" t="str">
        <f>$CF$9&amp;$CG$12&amp;$CH$9&amp;CI12&amp;$CJ$9</f>
        <v>ΣΥΝΟΛΙΚΟ ΚΟΣΤΟΣ ΑΓΟΡΑΣ 128 ΚΟΙΝΩΝ ΠΡΟΪΟΝΤΩΝ ΑΝΑ ΥΠΕΡΑΓOΡΑ ΠΑΦΟΥ 20/11/2012</v>
      </c>
      <c r="CL19" s="138" t="str">
        <f>$CL$9&amp;$CM$12&amp;$CN$9&amp;CO12&amp;$CP$9</f>
        <v>ΔΕΙΚΤΗΣ ΤΙΜΩΝ ΥΠΕΡΑΓΟΡΩΝ  ΓΙΑ 128 ΚΟΙΝΑ ΠΡΟΪΟΝΤΑ _ΠΑΦΟΣ 20/11/2012</v>
      </c>
    </row>
    <row r="20" spans="84:90" ht="23.25">
      <c r="CF20" s="138" t="str">
        <f>$CF$9&amp;$CG$13&amp;$CH$9&amp;CI13&amp;$CJ$9</f>
        <v>ΣΥΝΟΛΙΚΟ ΚΟΣΤΟΣ ΑΓΟΡΑΣ 194 ΚΟΙΝΩΝ ΠΡΟΪΟΝΤΩΝ ΑΝΑ ΥΠΕΡΑΓOΡΑ ΑΜΜΟΧΩΣΤΟΥ 20/11/2012</v>
      </c>
      <c r="CL20" s="138" t="str">
        <f>$CL$9&amp;$CM$13&amp;$CN$9&amp;CO13&amp;$CP$9</f>
        <v>ΔΕΙΚΤΗΣ ΤΙΜΩΝ ΥΠΕΡΑΓΟΡΩΝ  ΓΙΑ 194 ΚΟΙΝΑ ΠΡΟΪΟΝΤΑ _ΑΜΜΟΧΩΣΤΟΣ  20/11/2012</v>
      </c>
    </row>
    <row r="21" ht="23.25">
      <c r="CF21" s="138"/>
    </row>
    <row r="22" ht="23.25">
      <c r="CF22" s="138"/>
    </row>
    <row r="23" ht="15">
      <c r="AC23" s="139"/>
    </row>
    <row r="24" ht="15">
      <c r="AC24" s="139"/>
    </row>
    <row r="25" ht="15">
      <c r="AC25" s="139"/>
    </row>
    <row r="26" ht="15">
      <c r="AC26" s="139"/>
    </row>
    <row r="27" ht="15">
      <c r="AC27" s="139"/>
    </row>
    <row r="28" ht="15">
      <c r="AC28" s="139"/>
    </row>
    <row r="29" ht="15">
      <c r="AC29" s="139"/>
    </row>
    <row r="30" ht="15">
      <c r="AC30" s="139"/>
    </row>
    <row r="31" ht="15">
      <c r="AC31" s="139"/>
    </row>
    <row r="32" ht="15">
      <c r="AC32" s="139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89" t="s">
        <v>68</v>
      </c>
      <c r="C123" s="289"/>
      <c r="D123" s="289"/>
    </row>
    <row r="124" spans="2:3" ht="36" customHeight="1" thickBot="1">
      <c r="B124" s="140" t="s">
        <v>14</v>
      </c>
      <c r="C124" s="141" t="str">
        <f>C4</f>
        <v>20/11/2012</v>
      </c>
    </row>
    <row r="125" spans="2:4" ht="47.25" customHeight="1" thickBot="1">
      <c r="B125" s="142" t="s">
        <v>60</v>
      </c>
      <c r="C125" s="143">
        <v>181</v>
      </c>
      <c r="D125" s="144" t="s">
        <v>61</v>
      </c>
    </row>
    <row r="126" spans="2:4" ht="59.25" customHeight="1" thickBot="1">
      <c r="B126" s="145" t="s">
        <v>0</v>
      </c>
      <c r="C126" s="146" t="s">
        <v>2</v>
      </c>
      <c r="D126" s="147" t="s">
        <v>1</v>
      </c>
    </row>
    <row r="127" spans="2:4" ht="47.25" customHeight="1">
      <c r="B127" s="148" t="s">
        <v>127</v>
      </c>
      <c r="C127" s="149">
        <v>494.61626656916263</v>
      </c>
      <c r="D127" s="150">
        <v>100</v>
      </c>
    </row>
    <row r="128" spans="2:4" ht="47.25" customHeight="1">
      <c r="B128" s="151" t="s">
        <v>128</v>
      </c>
      <c r="C128" s="152">
        <v>521.06</v>
      </c>
      <c r="D128" s="153">
        <v>105.34631293351119</v>
      </c>
    </row>
    <row r="129" spans="2:4" ht="47.25" customHeight="1">
      <c r="B129" s="154" t="s">
        <v>129</v>
      </c>
      <c r="C129" s="155">
        <v>537.26</v>
      </c>
      <c r="D129" s="156">
        <v>108.62157925509197</v>
      </c>
    </row>
    <row r="130" spans="2:4" ht="47.25" customHeight="1">
      <c r="B130" s="157" t="s">
        <v>130</v>
      </c>
      <c r="C130" s="158">
        <v>543.0699999999999</v>
      </c>
      <c r="D130" s="159">
        <v>109.79622723832557</v>
      </c>
    </row>
    <row r="131" spans="2:4" ht="47.25" customHeight="1">
      <c r="B131" s="157" t="s">
        <v>131</v>
      </c>
      <c r="C131" s="158">
        <v>547.01</v>
      </c>
      <c r="D131" s="159">
        <v>110.59280435604337</v>
      </c>
    </row>
    <row r="132" spans="2:4" ht="47.25" customHeight="1">
      <c r="B132" s="157" t="s">
        <v>132</v>
      </c>
      <c r="C132" s="158">
        <v>582.6700000000002</v>
      </c>
      <c r="D132" s="159">
        <v>117.80243380218975</v>
      </c>
    </row>
    <row r="133" spans="2:4" ht="47.25" customHeight="1" thickBot="1">
      <c r="B133" s="160"/>
      <c r="C133" s="161">
        <f>IF(AND(C127="",C128="",C129="",C130="",C131="",C132=""),"",IF(AND(C127&lt;=C128,C128&lt;=C129,C129&lt;=C130,C130&lt;=C131,C131&lt;=C132),"","ΠΡΟΣΟΧΗ ΤΑΞΙΝΟΜΗΣΗ"))</f>
      </c>
      <c r="D133" s="260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42" t="s">
        <v>62</v>
      </c>
      <c r="C134" s="143">
        <v>135</v>
      </c>
      <c r="D134" s="144" t="s">
        <v>61</v>
      </c>
    </row>
    <row r="135" spans="2:4" ht="59.25" customHeight="1" thickBot="1">
      <c r="B135" s="162" t="s">
        <v>0</v>
      </c>
      <c r="C135" s="146" t="s">
        <v>2</v>
      </c>
      <c r="D135" s="163" t="s">
        <v>1</v>
      </c>
    </row>
    <row r="136" spans="2:4" ht="47.25" customHeight="1">
      <c r="B136" s="148" t="s">
        <v>107</v>
      </c>
      <c r="C136" s="149">
        <v>426.12</v>
      </c>
      <c r="D136" s="150">
        <v>100</v>
      </c>
    </row>
    <row r="137" spans="2:4" ht="47.25" customHeight="1">
      <c r="B137" s="151" t="s">
        <v>108</v>
      </c>
      <c r="C137" s="152">
        <v>439.82999999999976</v>
      </c>
      <c r="D137" s="153">
        <v>103.2174035482962</v>
      </c>
    </row>
    <row r="138" spans="2:4" ht="47.25" customHeight="1">
      <c r="B138" s="151" t="s">
        <v>109</v>
      </c>
      <c r="C138" s="152">
        <v>440.0099999999999</v>
      </c>
      <c r="D138" s="153">
        <v>103.25964517037451</v>
      </c>
    </row>
    <row r="139" spans="2:4" ht="47.25" customHeight="1">
      <c r="B139" s="157" t="s">
        <v>110</v>
      </c>
      <c r="C139" s="158">
        <v>449.94999999999993</v>
      </c>
      <c r="D139" s="159">
        <v>105.59232141180885</v>
      </c>
    </row>
    <row r="140" spans="2:4" ht="47.25" customHeight="1">
      <c r="B140" s="157" t="s">
        <v>111</v>
      </c>
      <c r="C140" s="158">
        <v>461.47999999999985</v>
      </c>
      <c r="D140" s="159">
        <v>108.29813198160139</v>
      </c>
    </row>
    <row r="141" spans="2:4" ht="47.25" customHeight="1" thickBot="1">
      <c r="B141" s="164" t="s">
        <v>112</v>
      </c>
      <c r="C141" s="165">
        <v>462.6799999999998</v>
      </c>
      <c r="D141" s="166">
        <v>108.57974279545664</v>
      </c>
    </row>
    <row r="142" spans="2:4" ht="47.25" customHeight="1" thickBot="1">
      <c r="B142" s="261"/>
      <c r="C142" s="161">
        <f>IF(AND(C136="",C137="",C138="",C139="",C140="",C141=""),"",IF(AND(C136&lt;=C137,C137&lt;=C138,C138&lt;=C139,C139&lt;=C140,C140&lt;=C141),"","ΠΡΟΣΟΧΗ ΤΑΞΙΝΟΜΗΣΗ"))</f>
      </c>
      <c r="D142" s="260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42" t="s">
        <v>63</v>
      </c>
      <c r="C143" s="143">
        <v>147</v>
      </c>
      <c r="D143" s="144" t="s">
        <v>61</v>
      </c>
    </row>
    <row r="144" spans="2:4" ht="59.25" customHeight="1" thickBot="1">
      <c r="B144" s="162" t="s">
        <v>0</v>
      </c>
      <c r="C144" s="167" t="s">
        <v>2</v>
      </c>
      <c r="D144" s="163" t="s">
        <v>1</v>
      </c>
    </row>
    <row r="145" spans="2:4" ht="47.25" customHeight="1">
      <c r="B145" s="154" t="s">
        <v>119</v>
      </c>
      <c r="C145" s="155">
        <v>441.5499999999999</v>
      </c>
      <c r="D145" s="156">
        <v>100</v>
      </c>
    </row>
    <row r="146" spans="2:4" ht="47.25" customHeight="1">
      <c r="B146" s="151" t="s">
        <v>120</v>
      </c>
      <c r="C146" s="152">
        <v>442.9000000000001</v>
      </c>
      <c r="D146" s="153">
        <v>100.30574113916887</v>
      </c>
    </row>
    <row r="147" spans="2:4" ht="47.25" customHeight="1">
      <c r="B147" s="151" t="s">
        <v>121</v>
      </c>
      <c r="C147" s="152">
        <v>449.3500000000001</v>
      </c>
      <c r="D147" s="153">
        <v>101.76650435964221</v>
      </c>
    </row>
    <row r="148" spans="2:4" ht="47.25" customHeight="1">
      <c r="B148" s="168" t="s">
        <v>122</v>
      </c>
      <c r="C148" s="169">
        <v>468.96000000000004</v>
      </c>
      <c r="D148" s="170">
        <v>106.20767749971694</v>
      </c>
    </row>
    <row r="149" spans="2:4" ht="47.25" customHeight="1">
      <c r="B149" s="280" t="s">
        <v>123</v>
      </c>
      <c r="C149" s="171">
        <v>472.3600000000003</v>
      </c>
      <c r="D149" s="172">
        <v>106.97769222058666</v>
      </c>
    </row>
    <row r="150" spans="2:4" ht="47.25" customHeight="1" thickBot="1">
      <c r="B150" s="173"/>
      <c r="C150" s="275"/>
      <c r="D150" s="174"/>
    </row>
    <row r="151" spans="2:4" ht="47.25" customHeight="1" thickBot="1">
      <c r="B151" s="261"/>
      <c r="C151" s="161">
        <f>IF(AND(C145="",C146="",C147="",C148="",C149="",C150=""),"",IF(AND(C145&lt;=C146,C146&lt;=C147,C147&lt;=C148,C148&lt;=C149),"","ΠΡΟΣΟΧΗ ΤΑΞΙΝΟΜΗΣΗ"))</f>
      </c>
      <c r="D151" s="260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42" t="s">
        <v>64</v>
      </c>
      <c r="C152" s="143">
        <v>128</v>
      </c>
      <c r="D152" s="144" t="s">
        <v>61</v>
      </c>
    </row>
    <row r="153" spans="2:4" ht="59.25" customHeight="1" thickBot="1">
      <c r="B153" s="145" t="s">
        <v>0</v>
      </c>
      <c r="C153" s="146" t="s">
        <v>2</v>
      </c>
      <c r="D153" s="147" t="s">
        <v>1</v>
      </c>
    </row>
    <row r="154" spans="2:4" ht="47.25" customHeight="1">
      <c r="B154" s="175" t="s">
        <v>133</v>
      </c>
      <c r="C154" s="149">
        <v>381.6999999999999</v>
      </c>
      <c r="D154" s="150">
        <v>100</v>
      </c>
    </row>
    <row r="155" spans="2:4" ht="47.25" customHeight="1">
      <c r="B155" s="151" t="s">
        <v>134</v>
      </c>
      <c r="C155" s="152">
        <v>386.6299999999999</v>
      </c>
      <c r="D155" s="153">
        <v>101.29159025412629</v>
      </c>
    </row>
    <row r="156" spans="2:4" ht="47.25" customHeight="1">
      <c r="B156" s="151" t="s">
        <v>135</v>
      </c>
      <c r="C156" s="152">
        <v>389.37999999999977</v>
      </c>
      <c r="D156" s="153">
        <v>102.01205134922711</v>
      </c>
    </row>
    <row r="157" spans="2:4" ht="47.25" customHeight="1">
      <c r="B157" s="157" t="s">
        <v>136</v>
      </c>
      <c r="C157" s="158">
        <v>407.8499999999999</v>
      </c>
      <c r="D157" s="159">
        <v>106.85093004977733</v>
      </c>
    </row>
    <row r="158" spans="2:4" ht="47.25" customHeight="1">
      <c r="B158" s="257" t="s">
        <v>137</v>
      </c>
      <c r="C158" s="258">
        <v>411.7799999999998</v>
      </c>
      <c r="D158" s="259">
        <v>107.88053445113962</v>
      </c>
    </row>
    <row r="159" spans="2:4" ht="47.25" customHeight="1" thickBot="1">
      <c r="B159" s="164"/>
      <c r="C159" s="165"/>
      <c r="D159" s="166"/>
    </row>
    <row r="160" spans="2:4" ht="47.25" customHeight="1" thickBot="1">
      <c r="B160" s="261"/>
      <c r="C160" s="161">
        <f>IF(AND(C154="",C155="",C156="",C157="",C159=""),"",IF(AND(C154&lt;=C155,C155&lt;=C156,C156&lt;=C157),"","ΠΡΟΣΟΧΗ ΤΑΞΙΝΟΜΗΣΗ"))</f>
      </c>
      <c r="D160" s="260">
        <f>IF(AND(D154="",D155="",D156="",D157="",D159=""),"",IF(AND(D154&lt;=D155,D155&lt;=D156,D156&lt;=D157),"","ΠΡΟΣΟΧΗ ΤΑΞΙΝΟΜΗΣΗ"))</f>
      </c>
    </row>
    <row r="161" spans="2:4" ht="47.25" customHeight="1" thickBot="1">
      <c r="B161" s="142" t="s">
        <v>65</v>
      </c>
      <c r="C161" s="143">
        <v>194</v>
      </c>
      <c r="D161" s="176" t="s">
        <v>61</v>
      </c>
    </row>
    <row r="162" spans="2:4" ht="59.25" customHeight="1" thickBot="1">
      <c r="B162" s="145" t="s">
        <v>0</v>
      </c>
      <c r="C162" s="146" t="s">
        <v>2</v>
      </c>
      <c r="D162" s="147" t="s">
        <v>1</v>
      </c>
    </row>
    <row r="163" spans="2:4" ht="47.25" customHeight="1">
      <c r="B163" s="148" t="s">
        <v>84</v>
      </c>
      <c r="C163" s="149">
        <v>569.0300000000002</v>
      </c>
      <c r="D163" s="150">
        <v>100</v>
      </c>
    </row>
    <row r="164" spans="2:4" ht="47.25" customHeight="1">
      <c r="B164" s="151" t="s">
        <v>85</v>
      </c>
      <c r="C164" s="152">
        <v>580.9000000000002</v>
      </c>
      <c r="D164" s="153">
        <v>102.08600601022793</v>
      </c>
    </row>
    <row r="165" spans="2:4" ht="47.25" customHeight="1" thickBot="1">
      <c r="B165" s="177" t="s">
        <v>86</v>
      </c>
      <c r="C165" s="178">
        <v>592.2799999999995</v>
      </c>
      <c r="D165" s="179">
        <v>104.0859005676325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2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2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2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2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2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2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2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2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2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2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129" activePane="bottomLeft" state="frozen"/>
      <selection pane="topLeft" activeCell="A1" sqref="A1"/>
      <selection pane="bottomLeft" activeCell="H161" sqref="H161:I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80" customFormat="1" ht="50.25" customHeight="1" thickBot="1">
      <c r="A2" s="291" t="s">
        <v>73</v>
      </c>
      <c r="B2" s="292"/>
      <c r="C2" s="292"/>
      <c r="D2" s="292"/>
      <c r="E2" s="292"/>
      <c r="F2" s="292"/>
      <c r="G2" s="292"/>
      <c r="H2" s="292"/>
      <c r="I2" s="293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Y2" s="182"/>
    </row>
    <row r="3" spans="2:5" ht="30" customHeight="1">
      <c r="B3" s="294" t="s">
        <v>5</v>
      </c>
      <c r="C3" s="294"/>
      <c r="D3" s="294"/>
      <c r="E3" s="233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_20/11/2012</v>
      </c>
      <c r="CB8" s="14" t="s">
        <v>9</v>
      </c>
      <c r="CC8" s="14" t="s">
        <v>8</v>
      </c>
      <c r="CD8" s="14" t="str">
        <f>BY8</f>
        <v>_20/11/2012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80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ΛΕΥΚΩΣΙΑ_20/11/2012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ΛΕΜΕΣΟΣ_20/11/2012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ΛΑΡΝΑΚΑ_20/11/2012</v>
      </c>
      <c r="BY17" s="14"/>
    </row>
    <row r="18" ht="18.75">
      <c r="BW18" s="16" t="str">
        <f>BW8&amp;BX11&amp;BY8</f>
        <v>ΑΡΙΘΜΟΣ ΠΡΟÏΟΝΤΩΝ ΠΟΥ ΕΙΝΑΙ ΦΘΗΝΟΤΕΡΗ Η ΥΠΕΡΑΓΟΡΑ ΠΑΦΟΣ_20/11/2012</v>
      </c>
    </row>
    <row r="19" ht="18.75">
      <c r="BW19" s="16" t="str">
        <f>BW8&amp;BX12&amp;BY8</f>
        <v>ΑΡΙΘΜΟΣ ΠΡΟÏΟΝΤΩΝ ΠΟΥ ΕΙΝΑΙ ΦΘΗΝΟΤΕΡΗ Η ΥΠΕΡΑΓΟΡΑ ΑΜΜΟΧΩΣΤΟΣ_20/11/2012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ΛΕΥΚΩΣΙΑ_20/11/2012</v>
      </c>
    </row>
    <row r="25" ht="18.75">
      <c r="BW25" s="16" t="str">
        <f>CB8&amp;CC9&amp;CD8</f>
        <v>ΑΡΙΘΜΟΣ ΚΑΤΗΓΟΡIΩΝ ΠΟΥ ΕΙΝΑΙ ΦΘΗΝΟΤΕΡΗ Η ΥΠΕΡΑΓΟΡΑ  ΛΕΜΕΣΟΣ_20/11/2012</v>
      </c>
    </row>
    <row r="26" ht="18.75">
      <c r="BW26" s="16" t="str">
        <f>CB8&amp;CC10&amp;CD8</f>
        <v>ΑΡΙΘΜΟΣ ΚΑΤΗΓΟΡIΩΝ ΠΟΥ ΕΙΝΑΙ ΦΘΗΝΟΤΕΡΗ Η ΥΠΕΡΑΓΟΡΑ  ΛΑΡΝΑΚΑ_20/11/2012</v>
      </c>
    </row>
    <row r="27" ht="18.75">
      <c r="BW27" s="16" t="str">
        <f>CB8&amp;CC11&amp;CD8</f>
        <v>ΑΡΙΘΜΟΣ ΚΑΤΗΓΟΡIΩΝ ΠΟΥ ΕΙΝΑΙ ΦΘΗΝΟΤΕΡΗ Η ΥΠΕΡΑΓΟΡΑ  ΠΑΦΟΣ_20/11/2012</v>
      </c>
    </row>
    <row r="28" ht="18.75">
      <c r="BW28" s="16" t="str">
        <f>CB8&amp;CC12&amp;CD8</f>
        <v>ΑΡΙΘΜΟΣ ΚΑΤΗΓΟΡIΩΝ ΠΟΥ ΕΙΝΑΙ ΦΘΗΝΟΤΕΡΗ Η ΥΠΕΡΑΓΟΡΑ  ΑΜΜΟΧΩΣΤΟΣ_20/11/2012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20/11/2012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5" t="s">
        <v>69</v>
      </c>
      <c r="C148" s="296"/>
      <c r="D148" s="296"/>
      <c r="E148" s="296"/>
      <c r="F148" s="296"/>
      <c r="G148" s="296"/>
      <c r="H148" s="296"/>
      <c r="I148" s="296"/>
      <c r="J148" s="296"/>
      <c r="K148" s="297"/>
    </row>
    <row r="149" spans="2:11" ht="15.75">
      <c r="B149" s="298" t="s">
        <v>15</v>
      </c>
      <c r="C149" s="299"/>
      <c r="D149" s="300" t="s">
        <v>16</v>
      </c>
      <c r="E149" s="301"/>
      <c r="F149" s="300" t="s">
        <v>17</v>
      </c>
      <c r="G149" s="301"/>
      <c r="H149" s="300" t="s">
        <v>18</v>
      </c>
      <c r="I149" s="301"/>
      <c r="J149" s="302" t="s">
        <v>19</v>
      </c>
      <c r="K149" s="30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127</v>
      </c>
      <c r="C151" s="30">
        <v>72</v>
      </c>
      <c r="D151" s="31" t="s">
        <v>107</v>
      </c>
      <c r="E151" s="32">
        <v>57</v>
      </c>
      <c r="F151" s="31" t="s">
        <v>120</v>
      </c>
      <c r="G151" s="32">
        <v>65</v>
      </c>
      <c r="H151" s="31" t="s">
        <v>133</v>
      </c>
      <c r="I151" s="32">
        <v>56</v>
      </c>
      <c r="J151" s="33" t="s">
        <v>84</v>
      </c>
      <c r="K151" s="34">
        <v>109</v>
      </c>
    </row>
    <row r="152" spans="2:11" ht="66" customHeight="1">
      <c r="B152" s="29" t="s">
        <v>128</v>
      </c>
      <c r="C152" s="30">
        <v>59</v>
      </c>
      <c r="D152" s="31" t="s">
        <v>109</v>
      </c>
      <c r="E152" s="32">
        <v>33</v>
      </c>
      <c r="F152" s="35" t="s">
        <v>121</v>
      </c>
      <c r="G152" s="36">
        <v>40</v>
      </c>
      <c r="H152" s="31" t="s">
        <v>135</v>
      </c>
      <c r="I152" s="32">
        <v>32</v>
      </c>
      <c r="J152" s="37" t="s">
        <v>86</v>
      </c>
      <c r="K152" s="38">
        <v>54</v>
      </c>
    </row>
    <row r="153" spans="2:11" ht="66" customHeight="1">
      <c r="B153" s="29" t="s">
        <v>129</v>
      </c>
      <c r="C153" s="30">
        <v>26</v>
      </c>
      <c r="D153" s="31" t="s">
        <v>108</v>
      </c>
      <c r="E153" s="32">
        <v>31</v>
      </c>
      <c r="F153" s="35" t="s">
        <v>119</v>
      </c>
      <c r="G153" s="36">
        <v>39</v>
      </c>
      <c r="H153" s="31" t="s">
        <v>134</v>
      </c>
      <c r="I153" s="32">
        <v>29</v>
      </c>
      <c r="J153" s="33" t="s">
        <v>85</v>
      </c>
      <c r="K153" s="38">
        <v>51</v>
      </c>
    </row>
    <row r="154" spans="2:11" ht="66" customHeight="1">
      <c r="B154" s="29" t="s">
        <v>130</v>
      </c>
      <c r="C154" s="30">
        <v>17</v>
      </c>
      <c r="D154" s="31" t="s">
        <v>110</v>
      </c>
      <c r="E154" s="32">
        <v>20</v>
      </c>
      <c r="F154" s="35" t="s">
        <v>122</v>
      </c>
      <c r="G154" s="36">
        <v>26</v>
      </c>
      <c r="H154" s="31" t="s">
        <v>137</v>
      </c>
      <c r="I154" s="32">
        <v>16</v>
      </c>
      <c r="J154" s="33"/>
      <c r="K154" s="34"/>
    </row>
    <row r="155" spans="2:11" ht="66" customHeight="1">
      <c r="B155" s="29" t="s">
        <v>131</v>
      </c>
      <c r="C155" s="30">
        <v>16</v>
      </c>
      <c r="D155" s="31" t="s">
        <v>112</v>
      </c>
      <c r="E155" s="32">
        <v>11</v>
      </c>
      <c r="F155" s="35" t="s">
        <v>123</v>
      </c>
      <c r="G155" s="36">
        <v>10</v>
      </c>
      <c r="H155" s="31" t="s">
        <v>136</v>
      </c>
      <c r="I155" s="32">
        <v>16</v>
      </c>
      <c r="J155" s="33"/>
      <c r="K155" s="34"/>
    </row>
    <row r="156" spans="2:11" ht="66" customHeight="1" thickBot="1">
      <c r="B156" s="39" t="s">
        <v>132</v>
      </c>
      <c r="C156" s="40">
        <v>3</v>
      </c>
      <c r="D156" s="41" t="s">
        <v>111</v>
      </c>
      <c r="E156" s="42">
        <v>7</v>
      </c>
      <c r="F156" s="41"/>
      <c r="G156" s="42"/>
      <c r="H156" s="263"/>
      <c r="I156" s="264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5" t="s">
        <v>70</v>
      </c>
      <c r="C158" s="296"/>
      <c r="D158" s="296"/>
      <c r="E158" s="296"/>
      <c r="F158" s="296"/>
      <c r="G158" s="296"/>
      <c r="H158" s="296"/>
      <c r="I158" s="296"/>
      <c r="J158" s="296"/>
      <c r="K158" s="297"/>
    </row>
    <row r="159" spans="2:11" ht="45" customHeight="1">
      <c r="B159" s="304" t="s">
        <v>15</v>
      </c>
      <c r="C159" s="305"/>
      <c r="D159" s="300" t="s">
        <v>16</v>
      </c>
      <c r="E159" s="301"/>
      <c r="F159" s="300" t="s">
        <v>17</v>
      </c>
      <c r="G159" s="301"/>
      <c r="H159" s="300" t="s">
        <v>18</v>
      </c>
      <c r="I159" s="301"/>
      <c r="J159" s="306" t="s">
        <v>19</v>
      </c>
      <c r="K159" s="307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65" t="s">
        <v>80</v>
      </c>
    </row>
    <row r="161" spans="2:11" ht="74.25" customHeight="1">
      <c r="B161" s="51" t="s">
        <v>127</v>
      </c>
      <c r="C161" s="52">
        <v>15</v>
      </c>
      <c r="D161" s="53" t="s">
        <v>107</v>
      </c>
      <c r="E161" s="54">
        <v>15</v>
      </c>
      <c r="F161" s="53" t="s">
        <v>120</v>
      </c>
      <c r="G161" s="54">
        <v>10</v>
      </c>
      <c r="H161" s="53" t="s">
        <v>133</v>
      </c>
      <c r="I161" s="54">
        <v>13</v>
      </c>
      <c r="J161" s="55" t="s">
        <v>84</v>
      </c>
      <c r="K161" s="56">
        <v>13</v>
      </c>
    </row>
    <row r="162" spans="2:11" ht="66" customHeight="1">
      <c r="B162" s="57" t="s">
        <v>128</v>
      </c>
      <c r="C162" s="58">
        <v>3</v>
      </c>
      <c r="D162" s="35" t="s">
        <v>108</v>
      </c>
      <c r="E162" s="36">
        <v>3</v>
      </c>
      <c r="F162" s="35" t="s">
        <v>119</v>
      </c>
      <c r="G162" s="36">
        <v>6</v>
      </c>
      <c r="H162" s="35" t="s">
        <v>135</v>
      </c>
      <c r="I162" s="36">
        <v>5</v>
      </c>
      <c r="J162" s="59" t="s">
        <v>85</v>
      </c>
      <c r="K162" s="38">
        <v>4</v>
      </c>
    </row>
    <row r="163" spans="2:11" ht="66" customHeight="1">
      <c r="B163" s="57" t="s">
        <v>131</v>
      </c>
      <c r="C163" s="58">
        <v>1</v>
      </c>
      <c r="D163" s="35" t="s">
        <v>109</v>
      </c>
      <c r="E163" s="36">
        <v>1</v>
      </c>
      <c r="F163" s="35" t="s">
        <v>121</v>
      </c>
      <c r="G163" s="36">
        <v>2</v>
      </c>
      <c r="H163" s="35" t="s">
        <v>136</v>
      </c>
      <c r="I163" s="36">
        <v>2</v>
      </c>
      <c r="J163" s="59" t="s">
        <v>86</v>
      </c>
      <c r="K163" s="38">
        <v>2</v>
      </c>
    </row>
    <row r="164" spans="2:11" ht="66" customHeight="1">
      <c r="B164" s="57" t="s">
        <v>129</v>
      </c>
      <c r="C164" s="58">
        <v>1</v>
      </c>
      <c r="D164" s="35" t="s">
        <v>110</v>
      </c>
      <c r="E164" s="36">
        <v>1</v>
      </c>
      <c r="F164" s="60" t="s">
        <v>123</v>
      </c>
      <c r="G164" s="61">
        <v>0</v>
      </c>
      <c r="H164" s="35" t="s">
        <v>134</v>
      </c>
      <c r="I164" s="36">
        <v>1</v>
      </c>
      <c r="J164" s="59"/>
      <c r="K164" s="38"/>
    </row>
    <row r="165" spans="2:11" ht="66" customHeight="1">
      <c r="B165" s="57" t="s">
        <v>132</v>
      </c>
      <c r="C165" s="58">
        <v>0</v>
      </c>
      <c r="D165" s="35" t="s">
        <v>112</v>
      </c>
      <c r="E165" s="36">
        <v>0</v>
      </c>
      <c r="F165" s="35" t="s">
        <v>122</v>
      </c>
      <c r="G165" s="36">
        <v>0</v>
      </c>
      <c r="H165" s="35" t="s">
        <v>137</v>
      </c>
      <c r="I165" s="36">
        <v>0</v>
      </c>
      <c r="J165" s="62"/>
      <c r="K165" s="38"/>
    </row>
    <row r="166" spans="2:11" ht="66" customHeight="1" thickBot="1">
      <c r="B166" s="39" t="s">
        <v>130</v>
      </c>
      <c r="C166" s="40">
        <v>0</v>
      </c>
      <c r="D166" s="41" t="s">
        <v>111</v>
      </c>
      <c r="E166" s="42">
        <v>0</v>
      </c>
      <c r="F166" s="41"/>
      <c r="G166" s="42"/>
      <c r="H166" s="263"/>
      <c r="I166" s="42"/>
      <c r="J166" s="63"/>
      <c r="K166" s="44"/>
    </row>
    <row r="167" spans="2:11" ht="66" customHeight="1">
      <c r="B167" s="262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2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2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2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2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2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2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5"/>
  <sheetViews>
    <sheetView showGridLines="0" tabSelected="1" zoomScale="70" zoomScaleNormal="70" zoomScaleSheetLayoutView="70" zoomScalePageLayoutView="0" workbookViewId="0" topLeftCell="A1">
      <pane ySplit="3" topLeftCell="A76" activePane="bottomLeft" state="frozen"/>
      <selection pane="topLeft" activeCell="A1" sqref="A1"/>
      <selection pane="bottomLeft" activeCell="F71" sqref="F71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3" t="s">
        <v>74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5"/>
    </row>
    <row r="3" ht="17.25" customHeight="1">
      <c r="B3" s="67" t="s">
        <v>83</v>
      </c>
    </row>
    <row r="4" ht="13.5" thickBot="1"/>
    <row r="5" spans="1:15" ht="16.5" thickBot="1">
      <c r="A5" s="313" t="s">
        <v>126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5"/>
    </row>
    <row r="6" spans="1:15" s="65" customFormat="1" ht="34.5" customHeight="1">
      <c r="A6" s="316" t="s">
        <v>21</v>
      </c>
      <c r="B6" s="317"/>
      <c r="C6" s="322" t="s">
        <v>22</v>
      </c>
      <c r="D6" s="323"/>
      <c r="E6" s="326" t="s">
        <v>23</v>
      </c>
      <c r="F6" s="327"/>
      <c r="G6" s="326" t="s">
        <v>24</v>
      </c>
      <c r="H6" s="327"/>
      <c r="I6" s="326" t="s">
        <v>25</v>
      </c>
      <c r="J6" s="327"/>
      <c r="K6" s="326" t="s">
        <v>26</v>
      </c>
      <c r="L6" s="327"/>
      <c r="M6" s="326" t="s">
        <v>27</v>
      </c>
      <c r="N6" s="333"/>
      <c r="O6" s="330" t="s">
        <v>28</v>
      </c>
    </row>
    <row r="7" spans="1:15" s="65" customFormat="1" ht="34.5" customHeight="1">
      <c r="A7" s="318"/>
      <c r="B7" s="319"/>
      <c r="C7" s="324"/>
      <c r="D7" s="325"/>
      <c r="E7" s="328"/>
      <c r="F7" s="329"/>
      <c r="G7" s="328"/>
      <c r="H7" s="329"/>
      <c r="I7" s="328"/>
      <c r="J7" s="329"/>
      <c r="K7" s="328"/>
      <c r="L7" s="329"/>
      <c r="M7" s="328"/>
      <c r="N7" s="334"/>
      <c r="O7" s="331"/>
    </row>
    <row r="8" spans="1:15" ht="13.5" customHeight="1" thickBot="1">
      <c r="A8" s="320"/>
      <c r="B8" s="321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2"/>
    </row>
    <row r="9" spans="1:15" ht="15">
      <c r="A9" s="72">
        <v>1</v>
      </c>
      <c r="B9" s="73" t="s">
        <v>88</v>
      </c>
      <c r="C9" s="74">
        <v>13.080000000000002</v>
      </c>
      <c r="D9" s="75">
        <v>100.38372985418269</v>
      </c>
      <c r="E9" s="76">
        <v>13.82</v>
      </c>
      <c r="F9" s="75">
        <v>106.06293169608598</v>
      </c>
      <c r="G9" s="74">
        <v>13.460000000000003</v>
      </c>
      <c r="H9" s="75">
        <v>103.30007674597088</v>
      </c>
      <c r="I9" s="74">
        <v>13.690000000000001</v>
      </c>
      <c r="J9" s="75">
        <v>105.0652340752111</v>
      </c>
      <c r="K9" s="76">
        <v>13.690000000000001</v>
      </c>
      <c r="L9" s="75">
        <v>105.0652340752111</v>
      </c>
      <c r="M9" s="74">
        <v>13.029999999999998</v>
      </c>
      <c r="N9" s="75">
        <v>100</v>
      </c>
      <c r="O9" s="77">
        <v>13.029999999999998</v>
      </c>
    </row>
    <row r="10" spans="1:15" ht="15">
      <c r="A10" s="78">
        <v>2</v>
      </c>
      <c r="B10" s="79" t="s">
        <v>89</v>
      </c>
      <c r="C10" s="80">
        <v>3.95</v>
      </c>
      <c r="D10" s="81">
        <v>103.94736842105263</v>
      </c>
      <c r="E10" s="82">
        <v>4.5200000000000005</v>
      </c>
      <c r="F10" s="81">
        <v>118.94736842105264</v>
      </c>
      <c r="G10" s="80">
        <v>4.23</v>
      </c>
      <c r="H10" s="81">
        <v>111.31578947368423</v>
      </c>
      <c r="I10" s="80">
        <v>4.09</v>
      </c>
      <c r="J10" s="81">
        <v>107.63157894736841</v>
      </c>
      <c r="K10" s="82">
        <v>4.08</v>
      </c>
      <c r="L10" s="81">
        <v>107.36842105263158</v>
      </c>
      <c r="M10" s="80">
        <v>3.8</v>
      </c>
      <c r="N10" s="81">
        <v>100</v>
      </c>
      <c r="O10" s="77">
        <v>3.8</v>
      </c>
    </row>
    <row r="11" spans="1:15" ht="15">
      <c r="A11" s="72">
        <v>3</v>
      </c>
      <c r="B11" s="79" t="s">
        <v>90</v>
      </c>
      <c r="C11" s="80">
        <v>6.6</v>
      </c>
      <c r="D11" s="81">
        <v>101.38248847926268</v>
      </c>
      <c r="E11" s="82">
        <v>7.67</v>
      </c>
      <c r="F11" s="81">
        <v>117.81874039938556</v>
      </c>
      <c r="G11" s="80">
        <v>7.4399999999999995</v>
      </c>
      <c r="H11" s="81">
        <v>114.28571428571428</v>
      </c>
      <c r="I11" s="80">
        <v>7.5</v>
      </c>
      <c r="J11" s="81">
        <v>115.20737327188941</v>
      </c>
      <c r="K11" s="82">
        <v>7.659999999999999</v>
      </c>
      <c r="L11" s="81">
        <v>117.66513056835637</v>
      </c>
      <c r="M11" s="80">
        <v>6.51</v>
      </c>
      <c r="N11" s="81">
        <v>100</v>
      </c>
      <c r="O11" s="77">
        <v>6.51</v>
      </c>
    </row>
    <row r="12" spans="1:15" ht="15">
      <c r="A12" s="78">
        <v>4</v>
      </c>
      <c r="B12" s="79" t="s">
        <v>91</v>
      </c>
      <c r="C12" s="80">
        <v>81.72</v>
      </c>
      <c r="D12" s="81">
        <v>103.54789660415608</v>
      </c>
      <c r="E12" s="82">
        <v>95.61000000000001</v>
      </c>
      <c r="F12" s="81">
        <v>121.14799797263049</v>
      </c>
      <c r="G12" s="80">
        <v>85.37</v>
      </c>
      <c r="H12" s="81">
        <v>108.17283324885958</v>
      </c>
      <c r="I12" s="80">
        <v>84.2</v>
      </c>
      <c r="J12" s="81">
        <v>106.69031931069435</v>
      </c>
      <c r="K12" s="82">
        <v>83.55000000000001</v>
      </c>
      <c r="L12" s="81">
        <v>105.86670045615814</v>
      </c>
      <c r="M12" s="80">
        <v>78.92000000000002</v>
      </c>
      <c r="N12" s="81">
        <v>100</v>
      </c>
      <c r="O12" s="77">
        <v>78.92000000000002</v>
      </c>
    </row>
    <row r="13" spans="1:15" ht="15">
      <c r="A13" s="72">
        <v>5</v>
      </c>
      <c r="B13" s="79" t="s">
        <v>92</v>
      </c>
      <c r="C13" s="80">
        <v>15.229999999999999</v>
      </c>
      <c r="D13" s="81">
        <v>101.46568954030644</v>
      </c>
      <c r="E13" s="82">
        <v>18.089999999999996</v>
      </c>
      <c r="F13" s="81">
        <v>120.51965356429044</v>
      </c>
      <c r="G13" s="80">
        <v>16.83</v>
      </c>
      <c r="H13" s="81">
        <v>112.12524983344434</v>
      </c>
      <c r="I13" s="80">
        <v>17.419999999999998</v>
      </c>
      <c r="J13" s="81">
        <v>116.05596269153895</v>
      </c>
      <c r="K13" s="82">
        <v>17.42</v>
      </c>
      <c r="L13" s="81">
        <v>116.05596269153897</v>
      </c>
      <c r="M13" s="80">
        <v>15.010000000000002</v>
      </c>
      <c r="N13" s="81">
        <v>100</v>
      </c>
      <c r="O13" s="77">
        <v>15.010000000000002</v>
      </c>
    </row>
    <row r="14" spans="1:15" ht="15">
      <c r="A14" s="78">
        <v>6</v>
      </c>
      <c r="B14" s="79" t="s">
        <v>93</v>
      </c>
      <c r="C14" s="80">
        <v>41.760000000000005</v>
      </c>
      <c r="D14" s="81">
        <v>100.65075921908895</v>
      </c>
      <c r="E14" s="82">
        <v>44.93</v>
      </c>
      <c r="F14" s="81">
        <v>108.29115449505903</v>
      </c>
      <c r="G14" s="80">
        <v>44.14</v>
      </c>
      <c r="H14" s="81">
        <v>106.38708122439142</v>
      </c>
      <c r="I14" s="80">
        <v>42.69</v>
      </c>
      <c r="J14" s="81">
        <v>102.89226319595082</v>
      </c>
      <c r="K14" s="82">
        <v>42.28999999999999</v>
      </c>
      <c r="L14" s="81">
        <v>101.9281754639672</v>
      </c>
      <c r="M14" s="80">
        <v>41.49</v>
      </c>
      <c r="N14" s="81">
        <v>100</v>
      </c>
      <c r="O14" s="77">
        <v>41.49</v>
      </c>
    </row>
    <row r="15" spans="1:15" ht="15">
      <c r="A15" s="72">
        <v>7</v>
      </c>
      <c r="B15" s="79" t="s">
        <v>115</v>
      </c>
      <c r="C15" s="80">
        <v>4.4399999999999995</v>
      </c>
      <c r="D15" s="81">
        <v>115.02590673575128</v>
      </c>
      <c r="E15" s="82">
        <v>4.88</v>
      </c>
      <c r="F15" s="81">
        <v>126.42487046632125</v>
      </c>
      <c r="G15" s="80">
        <v>4.04</v>
      </c>
      <c r="H15" s="81">
        <v>104.66321243523315</v>
      </c>
      <c r="I15" s="80">
        <v>3.96</v>
      </c>
      <c r="J15" s="81">
        <v>102.59067357512954</v>
      </c>
      <c r="K15" s="82">
        <v>4.37</v>
      </c>
      <c r="L15" s="81">
        <v>113.21243523316062</v>
      </c>
      <c r="M15" s="80">
        <v>3.86</v>
      </c>
      <c r="N15" s="81">
        <v>100</v>
      </c>
      <c r="O15" s="77">
        <v>3.86</v>
      </c>
    </row>
    <row r="16" spans="1:15" ht="15">
      <c r="A16" s="78">
        <v>8</v>
      </c>
      <c r="B16" s="79" t="s">
        <v>94</v>
      </c>
      <c r="C16" s="80">
        <v>22.45</v>
      </c>
      <c r="D16" s="81">
        <v>100</v>
      </c>
      <c r="E16" s="82">
        <v>25.73</v>
      </c>
      <c r="F16" s="81">
        <v>114.61024498886414</v>
      </c>
      <c r="G16" s="80">
        <v>24.65</v>
      </c>
      <c r="H16" s="81">
        <v>109.79955456570156</v>
      </c>
      <c r="I16" s="80">
        <v>24.499999999999996</v>
      </c>
      <c r="J16" s="81">
        <v>109.13140311804008</v>
      </c>
      <c r="K16" s="82">
        <v>23.14</v>
      </c>
      <c r="L16" s="81">
        <v>103.07349665924276</v>
      </c>
      <c r="M16" s="80">
        <v>22.89</v>
      </c>
      <c r="N16" s="81">
        <v>101.95991091314032</v>
      </c>
      <c r="O16" s="77">
        <v>22.45</v>
      </c>
    </row>
    <row r="17" spans="1:15" ht="15">
      <c r="A17" s="72">
        <v>9</v>
      </c>
      <c r="B17" s="79" t="s">
        <v>95</v>
      </c>
      <c r="C17" s="80">
        <v>15.73</v>
      </c>
      <c r="D17" s="81">
        <v>110.00000000000003</v>
      </c>
      <c r="E17" s="82">
        <v>19.63</v>
      </c>
      <c r="F17" s="81">
        <v>137.2727272727273</v>
      </c>
      <c r="G17" s="80">
        <v>16.740000000000002</v>
      </c>
      <c r="H17" s="81">
        <v>117.0629370629371</v>
      </c>
      <c r="I17" s="80">
        <v>14.299999999999997</v>
      </c>
      <c r="J17" s="81">
        <v>100</v>
      </c>
      <c r="K17" s="82">
        <v>17.96</v>
      </c>
      <c r="L17" s="81">
        <v>125.59440559440563</v>
      </c>
      <c r="M17" s="80">
        <v>16.49</v>
      </c>
      <c r="N17" s="81">
        <v>115.31468531468532</v>
      </c>
      <c r="O17" s="77">
        <v>14.299999999999997</v>
      </c>
    </row>
    <row r="18" spans="1:15" ht="15">
      <c r="A18" s="78">
        <v>10</v>
      </c>
      <c r="B18" s="79" t="s">
        <v>125</v>
      </c>
      <c r="C18" s="80">
        <v>33.769999999999996</v>
      </c>
      <c r="D18" s="81">
        <v>103.20904645476772</v>
      </c>
      <c r="E18" s="82">
        <v>38.73</v>
      </c>
      <c r="F18" s="81">
        <v>118.36797066014671</v>
      </c>
      <c r="G18" s="80">
        <v>36.72</v>
      </c>
      <c r="H18" s="81">
        <v>112.22493887530563</v>
      </c>
      <c r="I18" s="80">
        <v>36.36</v>
      </c>
      <c r="J18" s="81">
        <v>111.12469437652813</v>
      </c>
      <c r="K18" s="82">
        <v>37.38</v>
      </c>
      <c r="L18" s="81">
        <v>114.24205378973107</v>
      </c>
      <c r="M18" s="80">
        <v>32.72</v>
      </c>
      <c r="N18" s="81">
        <v>100</v>
      </c>
      <c r="O18" s="77">
        <v>32.72</v>
      </c>
    </row>
    <row r="19" spans="1:15" ht="15">
      <c r="A19" s="72">
        <v>11</v>
      </c>
      <c r="B19" s="79" t="s">
        <v>97</v>
      </c>
      <c r="C19" s="80">
        <v>33.839999999999996</v>
      </c>
      <c r="D19" s="81">
        <v>104.32766646507976</v>
      </c>
      <c r="E19" s="82">
        <v>38.480000000000004</v>
      </c>
      <c r="F19" s="81">
        <v>118.63264200875501</v>
      </c>
      <c r="G19" s="80">
        <v>37.230000000000004</v>
      </c>
      <c r="H19" s="81">
        <v>114.77893092479079</v>
      </c>
      <c r="I19" s="80">
        <v>34.78000000000001</v>
      </c>
      <c r="J19" s="81">
        <v>107.22565720022091</v>
      </c>
      <c r="K19" s="82">
        <v>34.00999999999999</v>
      </c>
      <c r="L19" s="81">
        <v>104.85177117249887</v>
      </c>
      <c r="M19" s="80">
        <v>32.43626656916248</v>
      </c>
      <c r="N19" s="81">
        <v>100</v>
      </c>
      <c r="O19" s="77">
        <v>32.43626656916248</v>
      </c>
    </row>
    <row r="20" spans="1:15" ht="15">
      <c r="A20" s="78">
        <v>12</v>
      </c>
      <c r="B20" s="79" t="s">
        <v>98</v>
      </c>
      <c r="C20" s="80">
        <v>22.189999999999998</v>
      </c>
      <c r="D20" s="81">
        <v>100</v>
      </c>
      <c r="E20" s="82">
        <v>25.189999999999998</v>
      </c>
      <c r="F20" s="81">
        <v>113.5196034249662</v>
      </c>
      <c r="G20" s="80">
        <v>24.89</v>
      </c>
      <c r="H20" s="81">
        <v>112.16764308246961</v>
      </c>
      <c r="I20" s="80">
        <v>24.539999999999996</v>
      </c>
      <c r="J20" s="81">
        <v>110.59035601622351</v>
      </c>
      <c r="K20" s="82">
        <v>23.939999999999998</v>
      </c>
      <c r="L20" s="81">
        <v>107.88643533123027</v>
      </c>
      <c r="M20" s="80">
        <v>22.200000000000003</v>
      </c>
      <c r="N20" s="81">
        <v>100.0450653447499</v>
      </c>
      <c r="O20" s="77">
        <v>22.189999999999998</v>
      </c>
    </row>
    <row r="21" spans="1:15" ht="15">
      <c r="A21" s="72">
        <v>13</v>
      </c>
      <c r="B21" s="79" t="s">
        <v>100</v>
      </c>
      <c r="C21" s="80">
        <v>15.310000000000004</v>
      </c>
      <c r="D21" s="81">
        <v>101.25661375661379</v>
      </c>
      <c r="E21" s="82">
        <v>17.44</v>
      </c>
      <c r="F21" s="81">
        <v>115.34391534391534</v>
      </c>
      <c r="G21" s="80">
        <v>15.12</v>
      </c>
      <c r="H21" s="81">
        <v>100</v>
      </c>
      <c r="I21" s="80">
        <v>16.12</v>
      </c>
      <c r="J21" s="81">
        <v>106.61375661375662</v>
      </c>
      <c r="K21" s="82">
        <v>16.34</v>
      </c>
      <c r="L21" s="81">
        <v>108.06878306878306</v>
      </c>
      <c r="M21" s="80">
        <v>16.15</v>
      </c>
      <c r="N21" s="81">
        <v>106.8121693121693</v>
      </c>
      <c r="O21" s="77">
        <v>15.12</v>
      </c>
    </row>
    <row r="22" spans="1:15" ht="15">
      <c r="A22" s="78">
        <v>14</v>
      </c>
      <c r="B22" s="79" t="s">
        <v>101</v>
      </c>
      <c r="C22" s="80">
        <v>21.38</v>
      </c>
      <c r="D22" s="81">
        <v>106.3681592039801</v>
      </c>
      <c r="E22" s="82">
        <v>23.56</v>
      </c>
      <c r="F22" s="81">
        <v>117.21393034825871</v>
      </c>
      <c r="G22" s="80">
        <v>22.380000000000003</v>
      </c>
      <c r="H22" s="81">
        <v>111.34328358208958</v>
      </c>
      <c r="I22" s="80">
        <v>20.669999999999998</v>
      </c>
      <c r="J22" s="81">
        <v>102.83582089552239</v>
      </c>
      <c r="K22" s="82">
        <v>22.5</v>
      </c>
      <c r="L22" s="81">
        <v>111.9402985074627</v>
      </c>
      <c r="M22" s="80">
        <v>20.099999999999998</v>
      </c>
      <c r="N22" s="81">
        <v>100</v>
      </c>
      <c r="O22" s="77">
        <v>20.099999999999998</v>
      </c>
    </row>
    <row r="23" spans="1:15" ht="15">
      <c r="A23" s="72">
        <v>15</v>
      </c>
      <c r="B23" s="79" t="s">
        <v>102</v>
      </c>
      <c r="C23" s="80">
        <v>7.36</v>
      </c>
      <c r="D23" s="81">
        <v>104.54545454545455</v>
      </c>
      <c r="E23" s="82">
        <v>7.78</v>
      </c>
      <c r="F23" s="81">
        <v>110.51136363636364</v>
      </c>
      <c r="G23" s="80">
        <v>7.85</v>
      </c>
      <c r="H23" s="81">
        <v>111.50568181818181</v>
      </c>
      <c r="I23" s="80">
        <v>7.78</v>
      </c>
      <c r="J23" s="81">
        <v>110.51136363636364</v>
      </c>
      <c r="K23" s="82">
        <v>7.78</v>
      </c>
      <c r="L23" s="81">
        <v>110.51136363636364</v>
      </c>
      <c r="M23" s="80">
        <v>7.04</v>
      </c>
      <c r="N23" s="81">
        <v>100</v>
      </c>
      <c r="O23" s="77">
        <v>7.04</v>
      </c>
    </row>
    <row r="24" spans="1:15" ht="15">
      <c r="A24" s="78">
        <v>16</v>
      </c>
      <c r="B24" s="79" t="s">
        <v>103</v>
      </c>
      <c r="C24" s="80">
        <v>7.680000000000001</v>
      </c>
      <c r="D24" s="81">
        <v>100.00000000000003</v>
      </c>
      <c r="E24" s="82">
        <v>9.05</v>
      </c>
      <c r="F24" s="81">
        <v>117.83854166666667</v>
      </c>
      <c r="G24" s="80">
        <v>9.02</v>
      </c>
      <c r="H24" s="81">
        <v>117.44791666666667</v>
      </c>
      <c r="I24" s="80">
        <v>8.43</v>
      </c>
      <c r="J24" s="81">
        <v>109.765625</v>
      </c>
      <c r="K24" s="82">
        <v>8.33</v>
      </c>
      <c r="L24" s="81">
        <v>108.46354166666667</v>
      </c>
      <c r="M24" s="80">
        <v>7.68</v>
      </c>
      <c r="N24" s="81">
        <v>100</v>
      </c>
      <c r="O24" s="77">
        <v>7.68</v>
      </c>
    </row>
    <row r="25" spans="1:15" ht="15">
      <c r="A25" s="72">
        <v>17</v>
      </c>
      <c r="B25" s="79" t="s">
        <v>104</v>
      </c>
      <c r="C25" s="80">
        <v>70.60000000000002</v>
      </c>
      <c r="D25" s="81">
        <v>107.76980613646774</v>
      </c>
      <c r="E25" s="82">
        <v>77.88000000000001</v>
      </c>
      <c r="F25" s="81">
        <v>118.88261334147458</v>
      </c>
      <c r="G25" s="80">
        <v>71.27</v>
      </c>
      <c r="H25" s="81">
        <v>108.79255075560981</v>
      </c>
      <c r="I25" s="80">
        <v>74.32000000000001</v>
      </c>
      <c r="J25" s="81">
        <v>113.44832849946573</v>
      </c>
      <c r="K25" s="82">
        <v>76.24</v>
      </c>
      <c r="L25" s="81">
        <v>116.37917875133566</v>
      </c>
      <c r="M25" s="80">
        <v>65.51</v>
      </c>
      <c r="N25" s="81">
        <v>100</v>
      </c>
      <c r="O25" s="77">
        <v>65.51</v>
      </c>
    </row>
    <row r="26" spans="1:15" ht="15">
      <c r="A26" s="78">
        <v>18</v>
      </c>
      <c r="B26" s="79" t="s">
        <v>105</v>
      </c>
      <c r="C26" s="80">
        <v>86.57000000000001</v>
      </c>
      <c r="D26" s="81">
        <v>119.09478607786492</v>
      </c>
      <c r="E26" s="82">
        <v>90.64000000000001</v>
      </c>
      <c r="F26" s="81">
        <v>124.69390562663366</v>
      </c>
      <c r="G26" s="80">
        <v>87.79999999999998</v>
      </c>
      <c r="H26" s="81">
        <v>120.78690328793505</v>
      </c>
      <c r="I26" s="80">
        <v>82.36000000000001</v>
      </c>
      <c r="J26" s="81">
        <v>113.30306782225894</v>
      </c>
      <c r="K26" s="82">
        <v>83.4</v>
      </c>
      <c r="L26" s="81">
        <v>114.73380107304996</v>
      </c>
      <c r="M26" s="80">
        <v>72.69</v>
      </c>
      <c r="N26" s="81">
        <v>100</v>
      </c>
      <c r="O26" s="77">
        <v>72.69</v>
      </c>
    </row>
    <row r="27" spans="1:15" ht="15.75" thickBot="1">
      <c r="A27" s="72">
        <v>19</v>
      </c>
      <c r="B27" s="83" t="s">
        <v>106</v>
      </c>
      <c r="C27" s="84">
        <v>17.400000000000002</v>
      </c>
      <c r="D27" s="85">
        <v>108.141702921069</v>
      </c>
      <c r="E27" s="86">
        <v>19.039999999999996</v>
      </c>
      <c r="F27" s="85">
        <v>118.33436917339961</v>
      </c>
      <c r="G27" s="84">
        <v>17.83</v>
      </c>
      <c r="H27" s="85">
        <v>110.8141702921069</v>
      </c>
      <c r="I27" s="84">
        <v>19.55</v>
      </c>
      <c r="J27" s="85">
        <v>121.50403977625854</v>
      </c>
      <c r="K27" s="86">
        <v>18.99</v>
      </c>
      <c r="L27" s="85">
        <v>118.02361715351148</v>
      </c>
      <c r="M27" s="84">
        <v>16.09</v>
      </c>
      <c r="N27" s="85">
        <v>100</v>
      </c>
      <c r="O27" s="87">
        <v>16.09</v>
      </c>
    </row>
    <row r="28" spans="1:15" ht="15">
      <c r="A28" s="245"/>
      <c r="B28" s="246"/>
      <c r="C28" s="247"/>
      <c r="D28" s="248"/>
      <c r="E28" s="248"/>
      <c r="F28" s="248"/>
      <c r="G28" s="247"/>
      <c r="H28" s="248"/>
      <c r="I28" s="247"/>
      <c r="J28" s="248"/>
      <c r="K28" s="248"/>
      <c r="L28" s="248"/>
      <c r="M28" s="247"/>
      <c r="N28" s="248"/>
      <c r="O28" s="249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13" t="s">
        <v>113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5"/>
    </row>
    <row r="31" spans="1:15" ht="12.75">
      <c r="A31" s="316" t="s">
        <v>21</v>
      </c>
      <c r="B31" s="317"/>
      <c r="C31" s="326" t="s">
        <v>31</v>
      </c>
      <c r="D31" s="327"/>
      <c r="E31" s="326" t="s">
        <v>32</v>
      </c>
      <c r="F31" s="327"/>
      <c r="G31" s="326" t="s">
        <v>33</v>
      </c>
      <c r="H31" s="327"/>
      <c r="I31" s="326" t="s">
        <v>34</v>
      </c>
      <c r="J31" s="327"/>
      <c r="K31" s="326" t="s">
        <v>35</v>
      </c>
      <c r="L31" s="327"/>
      <c r="M31" s="326" t="s">
        <v>36</v>
      </c>
      <c r="N31" s="327"/>
      <c r="O31" s="339" t="s">
        <v>28</v>
      </c>
    </row>
    <row r="32" spans="1:15" s="65" customFormat="1" ht="53.25" customHeight="1">
      <c r="A32" s="318"/>
      <c r="B32" s="319"/>
      <c r="C32" s="328"/>
      <c r="D32" s="329"/>
      <c r="E32" s="328"/>
      <c r="F32" s="329"/>
      <c r="G32" s="328"/>
      <c r="H32" s="329"/>
      <c r="I32" s="328"/>
      <c r="J32" s="329"/>
      <c r="K32" s="328"/>
      <c r="L32" s="329"/>
      <c r="M32" s="328"/>
      <c r="N32" s="329"/>
      <c r="O32" s="340"/>
    </row>
    <row r="33" spans="1:15" s="65" customFormat="1" ht="13.5" thickBot="1">
      <c r="A33" s="318"/>
      <c r="B33" s="321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41"/>
    </row>
    <row r="34" spans="1:15" ht="15">
      <c r="A34" s="78">
        <v>1</v>
      </c>
      <c r="B34" s="95" t="s">
        <v>88</v>
      </c>
      <c r="C34" s="96">
        <v>7.18</v>
      </c>
      <c r="D34" s="97">
        <v>100</v>
      </c>
      <c r="E34" s="96">
        <v>7.58</v>
      </c>
      <c r="F34" s="97">
        <v>105.57103064066852</v>
      </c>
      <c r="G34" s="96">
        <v>7.329999999999999</v>
      </c>
      <c r="H34" s="97">
        <v>102.08913649025068</v>
      </c>
      <c r="I34" s="96">
        <v>8.149999999999999</v>
      </c>
      <c r="J34" s="97">
        <v>113.50974930362115</v>
      </c>
      <c r="K34" s="96">
        <v>7.6499999999999995</v>
      </c>
      <c r="L34" s="97">
        <v>106.5459610027855</v>
      </c>
      <c r="M34" s="96">
        <v>7.509999999999999</v>
      </c>
      <c r="N34" s="97">
        <v>104.59610027855153</v>
      </c>
      <c r="O34" s="98">
        <v>7.18</v>
      </c>
    </row>
    <row r="35" spans="1:15" ht="15">
      <c r="A35" s="78">
        <v>2</v>
      </c>
      <c r="B35" s="99" t="s">
        <v>89</v>
      </c>
      <c r="C35" s="100">
        <v>3.9000000000000004</v>
      </c>
      <c r="D35" s="101">
        <v>100</v>
      </c>
      <c r="E35" s="100">
        <v>4.5200000000000005</v>
      </c>
      <c r="F35" s="101">
        <v>115.89743589743591</v>
      </c>
      <c r="G35" s="100">
        <v>4.26</v>
      </c>
      <c r="H35" s="101">
        <v>109.23076923076923</v>
      </c>
      <c r="I35" s="100">
        <v>4.48</v>
      </c>
      <c r="J35" s="101">
        <v>114.87179487179486</v>
      </c>
      <c r="K35" s="100">
        <v>4.43</v>
      </c>
      <c r="L35" s="101">
        <v>113.58974358974356</v>
      </c>
      <c r="M35" s="100">
        <v>4.18</v>
      </c>
      <c r="N35" s="101">
        <v>107.17948717948715</v>
      </c>
      <c r="O35" s="102">
        <v>3.9000000000000004</v>
      </c>
    </row>
    <row r="36" spans="1:15" ht="15">
      <c r="A36" s="78">
        <v>3</v>
      </c>
      <c r="B36" s="99" t="s">
        <v>90</v>
      </c>
      <c r="C36" s="100">
        <v>3.56</v>
      </c>
      <c r="D36" s="101">
        <v>100</v>
      </c>
      <c r="E36" s="100">
        <v>4.3</v>
      </c>
      <c r="F36" s="101">
        <v>120.78651685393258</v>
      </c>
      <c r="G36" s="100">
        <v>4</v>
      </c>
      <c r="H36" s="101">
        <v>112.35955056179776</v>
      </c>
      <c r="I36" s="100">
        <v>4.3</v>
      </c>
      <c r="J36" s="101">
        <v>120.78651685393258</v>
      </c>
      <c r="K36" s="100">
        <v>4.3</v>
      </c>
      <c r="L36" s="101">
        <v>120.78651685393258</v>
      </c>
      <c r="M36" s="100">
        <v>4.140000000000001</v>
      </c>
      <c r="N36" s="101">
        <v>116.29213483146069</v>
      </c>
      <c r="O36" s="102">
        <v>3.56</v>
      </c>
    </row>
    <row r="37" spans="1:15" ht="15">
      <c r="A37" s="78">
        <v>4</v>
      </c>
      <c r="B37" s="99" t="s">
        <v>114</v>
      </c>
      <c r="C37" s="100">
        <v>70.76000000000002</v>
      </c>
      <c r="D37" s="101">
        <v>100</v>
      </c>
      <c r="E37" s="100">
        <v>82.8</v>
      </c>
      <c r="F37" s="101">
        <v>117.01526286037304</v>
      </c>
      <c r="G37" s="100">
        <v>74.33</v>
      </c>
      <c r="H37" s="101">
        <v>105.04522328999431</v>
      </c>
      <c r="I37" s="100">
        <v>76.91</v>
      </c>
      <c r="J37" s="101">
        <v>108.69135104578855</v>
      </c>
      <c r="K37" s="100">
        <v>78.60000000000001</v>
      </c>
      <c r="L37" s="101">
        <v>111.07970604861501</v>
      </c>
      <c r="M37" s="100">
        <v>75.66</v>
      </c>
      <c r="N37" s="101">
        <v>106.92481628038438</v>
      </c>
      <c r="O37" s="102">
        <v>70.76000000000002</v>
      </c>
    </row>
    <row r="38" spans="1:15" ht="15">
      <c r="A38" s="78">
        <v>5</v>
      </c>
      <c r="B38" s="99" t="s">
        <v>92</v>
      </c>
      <c r="C38" s="100">
        <v>16.16</v>
      </c>
      <c r="D38" s="101">
        <v>100</v>
      </c>
      <c r="E38" s="100">
        <v>17.17</v>
      </c>
      <c r="F38" s="101">
        <v>106.25</v>
      </c>
      <c r="G38" s="100">
        <v>16.169999999999998</v>
      </c>
      <c r="H38" s="101">
        <v>100.0618811881188</v>
      </c>
      <c r="I38" s="100">
        <v>16.990000000000002</v>
      </c>
      <c r="J38" s="101">
        <v>105.13613861386139</v>
      </c>
      <c r="K38" s="100">
        <v>17.45</v>
      </c>
      <c r="L38" s="101">
        <v>107.98267326732673</v>
      </c>
      <c r="M38" s="100">
        <v>16.470000000000002</v>
      </c>
      <c r="N38" s="101">
        <v>101.91831683168317</v>
      </c>
      <c r="O38" s="102">
        <v>16.16</v>
      </c>
    </row>
    <row r="39" spans="1:15" ht="15">
      <c r="A39" s="78">
        <v>6</v>
      </c>
      <c r="B39" s="99" t="s">
        <v>93</v>
      </c>
      <c r="C39" s="100">
        <v>43.440000000000005</v>
      </c>
      <c r="D39" s="101">
        <v>100.7421150278293</v>
      </c>
      <c r="E39" s="100">
        <v>44.93</v>
      </c>
      <c r="F39" s="101">
        <v>104.19758812615953</v>
      </c>
      <c r="G39" s="100">
        <v>44.269999999999996</v>
      </c>
      <c r="H39" s="101">
        <v>102.66697588126156</v>
      </c>
      <c r="I39" s="100">
        <v>45.03</v>
      </c>
      <c r="J39" s="101">
        <v>104.42949907235621</v>
      </c>
      <c r="K39" s="100">
        <v>45.82</v>
      </c>
      <c r="L39" s="101">
        <v>106.26159554730982</v>
      </c>
      <c r="M39" s="100">
        <v>43.120000000000005</v>
      </c>
      <c r="N39" s="101">
        <v>100</v>
      </c>
      <c r="O39" s="102">
        <v>43.120000000000005</v>
      </c>
    </row>
    <row r="40" spans="1:15" ht="15">
      <c r="A40" s="78">
        <v>7</v>
      </c>
      <c r="B40" s="99" t="s">
        <v>115</v>
      </c>
      <c r="C40" s="100">
        <v>8.08</v>
      </c>
      <c r="D40" s="101">
        <v>110.38251366120218</v>
      </c>
      <c r="E40" s="100">
        <v>8.71</v>
      </c>
      <c r="F40" s="101">
        <v>118.98907103825138</v>
      </c>
      <c r="G40" s="100">
        <v>7.43</v>
      </c>
      <c r="H40" s="101">
        <v>101.50273224043715</v>
      </c>
      <c r="I40" s="100">
        <v>8.54</v>
      </c>
      <c r="J40" s="101">
        <v>116.66666666666666</v>
      </c>
      <c r="K40" s="100">
        <v>7.9</v>
      </c>
      <c r="L40" s="101">
        <v>107.92349726775956</v>
      </c>
      <c r="M40" s="100">
        <v>7.32</v>
      </c>
      <c r="N40" s="101">
        <v>100</v>
      </c>
      <c r="O40" s="102">
        <v>7.32</v>
      </c>
    </row>
    <row r="41" spans="1:15" ht="15">
      <c r="A41" s="78">
        <v>8</v>
      </c>
      <c r="B41" s="99" t="s">
        <v>94</v>
      </c>
      <c r="C41" s="100">
        <v>27.29</v>
      </c>
      <c r="D41" s="101">
        <v>100</v>
      </c>
      <c r="E41" s="100">
        <v>27.89</v>
      </c>
      <c r="F41" s="101">
        <v>102.19860754855259</v>
      </c>
      <c r="G41" s="100">
        <v>28.39</v>
      </c>
      <c r="H41" s="101">
        <v>104.03078050567973</v>
      </c>
      <c r="I41" s="100">
        <v>27.84</v>
      </c>
      <c r="J41" s="101">
        <v>102.01539025283988</v>
      </c>
      <c r="K41" s="100">
        <v>28.709999999999997</v>
      </c>
      <c r="L41" s="101">
        <v>105.2033711982411</v>
      </c>
      <c r="M41" s="100">
        <v>27.36</v>
      </c>
      <c r="N41" s="101">
        <v>100.25650421399781</v>
      </c>
      <c r="O41" s="102">
        <v>27.29</v>
      </c>
    </row>
    <row r="42" spans="1:15" ht="15">
      <c r="A42" s="78">
        <v>9</v>
      </c>
      <c r="B42" s="99" t="s">
        <v>116</v>
      </c>
      <c r="C42" s="100">
        <v>9.26</v>
      </c>
      <c r="D42" s="101">
        <v>103.11804008908685</v>
      </c>
      <c r="E42" s="100">
        <v>10.090000000000002</v>
      </c>
      <c r="F42" s="101">
        <v>112.3608017817372</v>
      </c>
      <c r="G42" s="100">
        <v>9.580000000000002</v>
      </c>
      <c r="H42" s="101">
        <v>106.68151447661471</v>
      </c>
      <c r="I42" s="100">
        <v>8.98</v>
      </c>
      <c r="J42" s="101">
        <v>100</v>
      </c>
      <c r="K42" s="100">
        <v>10.100000000000001</v>
      </c>
      <c r="L42" s="101">
        <v>112.47216035634744</v>
      </c>
      <c r="M42" s="100">
        <v>9.690000000000001</v>
      </c>
      <c r="N42" s="101">
        <v>107.9064587973274</v>
      </c>
      <c r="O42" s="102">
        <v>8.98</v>
      </c>
    </row>
    <row r="43" spans="1:15" ht="15">
      <c r="A43" s="78">
        <v>10</v>
      </c>
      <c r="B43" s="99" t="s">
        <v>96</v>
      </c>
      <c r="C43" s="100">
        <v>20.689999999999998</v>
      </c>
      <c r="D43" s="101">
        <v>100</v>
      </c>
      <c r="E43" s="100">
        <v>23.37</v>
      </c>
      <c r="F43" s="101">
        <v>112.95311744804255</v>
      </c>
      <c r="G43" s="100">
        <v>22.02</v>
      </c>
      <c r="H43" s="101">
        <v>106.42822619623007</v>
      </c>
      <c r="I43" s="100">
        <v>22.11</v>
      </c>
      <c r="J43" s="101">
        <v>106.86321894635091</v>
      </c>
      <c r="K43" s="100">
        <v>23.869999999999997</v>
      </c>
      <c r="L43" s="101">
        <v>115.3697438376027</v>
      </c>
      <c r="M43" s="100">
        <v>22.779999999999998</v>
      </c>
      <c r="N43" s="101">
        <v>110.10149830836153</v>
      </c>
      <c r="O43" s="102">
        <v>20.689999999999998</v>
      </c>
    </row>
    <row r="44" spans="1:15" ht="15">
      <c r="A44" s="78">
        <v>11</v>
      </c>
      <c r="B44" s="99" t="s">
        <v>97</v>
      </c>
      <c r="C44" s="100">
        <v>24.619999999999997</v>
      </c>
      <c r="D44" s="101">
        <v>100</v>
      </c>
      <c r="E44" s="100">
        <v>25.099999999999998</v>
      </c>
      <c r="F44" s="101">
        <v>101.94963444354184</v>
      </c>
      <c r="G44" s="100">
        <v>25.349999999999998</v>
      </c>
      <c r="H44" s="101">
        <v>102.96506904955321</v>
      </c>
      <c r="I44" s="100">
        <v>26.25</v>
      </c>
      <c r="J44" s="101">
        <v>106.62063363119417</v>
      </c>
      <c r="K44" s="100">
        <v>27.56</v>
      </c>
      <c r="L44" s="101">
        <v>111.94151096669376</v>
      </c>
      <c r="M44" s="100">
        <v>25.139999999999997</v>
      </c>
      <c r="N44" s="101">
        <v>102.11210398050366</v>
      </c>
      <c r="O44" s="102">
        <v>24.619999999999997</v>
      </c>
    </row>
    <row r="45" spans="1:15" ht="15">
      <c r="A45" s="78">
        <v>12</v>
      </c>
      <c r="B45" s="99" t="s">
        <v>98</v>
      </c>
      <c r="C45" s="100">
        <v>10.74</v>
      </c>
      <c r="D45" s="101">
        <v>100</v>
      </c>
      <c r="E45" s="100">
        <v>11.959999999999999</v>
      </c>
      <c r="F45" s="101">
        <v>111.35940409683425</v>
      </c>
      <c r="G45" s="100">
        <v>12.07</v>
      </c>
      <c r="H45" s="101">
        <v>112.38361266294228</v>
      </c>
      <c r="I45" s="100">
        <v>11.53</v>
      </c>
      <c r="J45" s="101">
        <v>107.3556797020484</v>
      </c>
      <c r="K45" s="100">
        <v>13.29</v>
      </c>
      <c r="L45" s="101">
        <v>123.74301675977652</v>
      </c>
      <c r="M45" s="100">
        <v>12.15</v>
      </c>
      <c r="N45" s="101">
        <v>113.12849162011173</v>
      </c>
      <c r="O45" s="102">
        <v>10.74</v>
      </c>
    </row>
    <row r="46" spans="1:15" ht="15">
      <c r="A46" s="78">
        <v>13</v>
      </c>
      <c r="B46" s="99" t="s">
        <v>99</v>
      </c>
      <c r="C46" s="100">
        <v>4.16</v>
      </c>
      <c r="D46" s="101">
        <v>100</v>
      </c>
      <c r="E46" s="100">
        <v>4.71</v>
      </c>
      <c r="F46" s="101">
        <v>113.22115384615384</v>
      </c>
      <c r="G46" s="100">
        <v>4.7</v>
      </c>
      <c r="H46" s="101">
        <v>112.98076923076923</v>
      </c>
      <c r="I46" s="100">
        <v>4.68</v>
      </c>
      <c r="J46" s="101">
        <v>112.5</v>
      </c>
      <c r="K46" s="100">
        <v>4.7</v>
      </c>
      <c r="L46" s="101">
        <v>112.98076923076923</v>
      </c>
      <c r="M46" s="100">
        <v>4.71</v>
      </c>
      <c r="N46" s="101">
        <v>113.22115384615384</v>
      </c>
      <c r="O46" s="102">
        <v>4.16</v>
      </c>
    </row>
    <row r="47" spans="1:15" ht="15">
      <c r="A47" s="78">
        <v>14</v>
      </c>
      <c r="B47" s="99" t="s">
        <v>100</v>
      </c>
      <c r="C47" s="100">
        <v>11.75</v>
      </c>
      <c r="D47" s="101">
        <v>109.6082089552239</v>
      </c>
      <c r="E47" s="100">
        <v>13.98</v>
      </c>
      <c r="F47" s="101">
        <v>130.41044776119404</v>
      </c>
      <c r="G47" s="100">
        <v>10.719999999999999</v>
      </c>
      <c r="H47" s="101">
        <v>100</v>
      </c>
      <c r="I47" s="100">
        <v>12.09</v>
      </c>
      <c r="J47" s="101">
        <v>112.77985074626866</v>
      </c>
      <c r="K47" s="100">
        <v>11.489999999999998</v>
      </c>
      <c r="L47" s="101">
        <v>107.18283582089552</v>
      </c>
      <c r="M47" s="100">
        <v>12.240000000000002</v>
      </c>
      <c r="N47" s="101">
        <v>114.17910447761197</v>
      </c>
      <c r="O47" s="102">
        <v>10.719999999999999</v>
      </c>
    </row>
    <row r="48" spans="1:15" ht="15">
      <c r="A48" s="78">
        <v>15</v>
      </c>
      <c r="B48" s="99" t="s">
        <v>104</v>
      </c>
      <c r="C48" s="100">
        <v>77.52999999999999</v>
      </c>
      <c r="D48" s="101">
        <v>100</v>
      </c>
      <c r="E48" s="100">
        <v>83.71</v>
      </c>
      <c r="F48" s="101">
        <v>107.97110795820974</v>
      </c>
      <c r="G48" s="100">
        <v>77.61</v>
      </c>
      <c r="H48" s="101">
        <v>100.10318586353671</v>
      </c>
      <c r="I48" s="100">
        <v>82.92</v>
      </c>
      <c r="J48" s="101">
        <v>106.95214755578488</v>
      </c>
      <c r="K48" s="100">
        <v>81.60000000000001</v>
      </c>
      <c r="L48" s="101">
        <v>105.24958080742941</v>
      </c>
      <c r="M48" s="100">
        <v>78.58000000000001</v>
      </c>
      <c r="N48" s="101">
        <v>101.35431445891916</v>
      </c>
      <c r="O48" s="102">
        <v>77.52999999999999</v>
      </c>
    </row>
    <row r="49" spans="1:15" ht="15">
      <c r="A49" s="78">
        <v>16</v>
      </c>
      <c r="B49" s="99" t="s">
        <v>101</v>
      </c>
      <c r="C49" s="100">
        <v>4.49</v>
      </c>
      <c r="D49" s="101">
        <v>100</v>
      </c>
      <c r="E49" s="100">
        <v>5.23</v>
      </c>
      <c r="F49" s="101">
        <v>116.48106904231625</v>
      </c>
      <c r="G49" s="100">
        <v>5.029999999999999</v>
      </c>
      <c r="H49" s="101">
        <v>112.02672605790644</v>
      </c>
      <c r="I49" s="100">
        <v>5.460000000000001</v>
      </c>
      <c r="J49" s="101">
        <v>121.60356347438754</v>
      </c>
      <c r="K49" s="100">
        <v>5.3100000000000005</v>
      </c>
      <c r="L49" s="101">
        <v>118.26280623608018</v>
      </c>
      <c r="M49" s="100">
        <v>4.61</v>
      </c>
      <c r="N49" s="101">
        <v>102.67260579064587</v>
      </c>
      <c r="O49" s="102">
        <v>4.49</v>
      </c>
    </row>
    <row r="50" spans="1:15" ht="15">
      <c r="A50" s="78">
        <v>17</v>
      </c>
      <c r="B50" s="99" t="s">
        <v>117</v>
      </c>
      <c r="C50" s="100">
        <v>2.04</v>
      </c>
      <c r="D50" s="101">
        <v>100</v>
      </c>
      <c r="E50" s="100">
        <v>2.1</v>
      </c>
      <c r="F50" s="101">
        <v>102.94117647058825</v>
      </c>
      <c r="G50" s="100">
        <v>2.1</v>
      </c>
      <c r="H50" s="101">
        <v>102.94117647058825</v>
      </c>
      <c r="I50" s="100">
        <v>2.19</v>
      </c>
      <c r="J50" s="101">
        <v>107.35294117647058</v>
      </c>
      <c r="K50" s="100">
        <v>2.15</v>
      </c>
      <c r="L50" s="101">
        <v>105.3921568627451</v>
      </c>
      <c r="M50" s="100">
        <v>2.1</v>
      </c>
      <c r="N50" s="101">
        <v>102.94117647058825</v>
      </c>
      <c r="O50" s="102">
        <v>2.04</v>
      </c>
    </row>
    <row r="51" spans="1:15" ht="15">
      <c r="A51" s="78">
        <v>18</v>
      </c>
      <c r="B51" s="99" t="s">
        <v>103</v>
      </c>
      <c r="C51" s="100">
        <v>1.75</v>
      </c>
      <c r="D51" s="101">
        <v>107.36196319018406</v>
      </c>
      <c r="E51" s="100">
        <v>1.83</v>
      </c>
      <c r="F51" s="101">
        <v>112.26993865030677</v>
      </c>
      <c r="G51" s="100">
        <v>1.79</v>
      </c>
      <c r="H51" s="101">
        <v>109.81595092024541</v>
      </c>
      <c r="I51" s="100">
        <v>1.89</v>
      </c>
      <c r="J51" s="101">
        <v>115.95092024539878</v>
      </c>
      <c r="K51" s="100">
        <v>1.78</v>
      </c>
      <c r="L51" s="101">
        <v>109.20245398773008</v>
      </c>
      <c r="M51" s="100">
        <v>1.63</v>
      </c>
      <c r="N51" s="101">
        <v>100</v>
      </c>
      <c r="O51" s="102">
        <v>1.63</v>
      </c>
    </row>
    <row r="52" spans="1:15" ht="15">
      <c r="A52" s="78">
        <v>19</v>
      </c>
      <c r="B52" s="99" t="s">
        <v>105</v>
      </c>
      <c r="C52" s="100">
        <v>71.28</v>
      </c>
      <c r="D52" s="101">
        <v>100</v>
      </c>
      <c r="E52" s="100">
        <v>75.22</v>
      </c>
      <c r="F52" s="101">
        <v>105.52749719416386</v>
      </c>
      <c r="G52" s="100">
        <v>75.32</v>
      </c>
      <c r="H52" s="101">
        <v>105.66778900112233</v>
      </c>
      <c r="I52" s="100">
        <v>71.69</v>
      </c>
      <c r="J52" s="101">
        <v>100.57519640852975</v>
      </c>
      <c r="K52" s="100">
        <v>76.71000000000001</v>
      </c>
      <c r="L52" s="101">
        <v>107.61784511784514</v>
      </c>
      <c r="M52" s="100">
        <v>72.83</v>
      </c>
      <c r="N52" s="101">
        <v>102.17452300785635</v>
      </c>
      <c r="O52" s="102">
        <v>71.28</v>
      </c>
    </row>
    <row r="53" spans="1:15" ht="15">
      <c r="A53" s="78">
        <v>20</v>
      </c>
      <c r="B53" s="99" t="s">
        <v>106</v>
      </c>
      <c r="C53" s="100">
        <v>7.4399999999999995</v>
      </c>
      <c r="D53" s="101">
        <v>100</v>
      </c>
      <c r="E53" s="100">
        <v>7.48</v>
      </c>
      <c r="F53" s="101">
        <v>100.53763440860217</v>
      </c>
      <c r="G53" s="100">
        <v>7.540000000000001</v>
      </c>
      <c r="H53" s="101">
        <v>101.3440860215054</v>
      </c>
      <c r="I53" s="100">
        <v>7.920000000000001</v>
      </c>
      <c r="J53" s="101">
        <v>106.45161290322582</v>
      </c>
      <c r="K53" s="100">
        <v>8.059999999999999</v>
      </c>
      <c r="L53" s="101">
        <v>108.33333333333333</v>
      </c>
      <c r="M53" s="100">
        <v>7.609999999999999</v>
      </c>
      <c r="N53" s="101">
        <v>102.28494623655915</v>
      </c>
      <c r="O53" s="102">
        <v>7.4399999999999995</v>
      </c>
    </row>
    <row r="54" spans="1:15" ht="15.75" thickBot="1">
      <c r="A54" s="240"/>
      <c r="B54" s="241"/>
      <c r="C54" s="242"/>
      <c r="D54" s="243"/>
      <c r="E54" s="242"/>
      <c r="F54" s="243"/>
      <c r="G54" s="242"/>
      <c r="H54" s="243"/>
      <c r="I54" s="242"/>
      <c r="J54" s="243"/>
      <c r="K54" s="242"/>
      <c r="L54" s="243"/>
      <c r="M54" s="242"/>
      <c r="N54" s="243"/>
      <c r="O54" s="244"/>
    </row>
    <row r="55" spans="1:15" ht="16.5" thickBot="1">
      <c r="A55" s="313" t="s">
        <v>118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5"/>
    </row>
    <row r="56" spans="1:15" ht="20.25" customHeight="1">
      <c r="A56" s="316" t="s">
        <v>21</v>
      </c>
      <c r="B56" s="342"/>
      <c r="C56" s="335" t="s">
        <v>37</v>
      </c>
      <c r="D56" s="336"/>
      <c r="E56" s="335" t="s">
        <v>38</v>
      </c>
      <c r="F56" s="336"/>
      <c r="G56" s="335" t="s">
        <v>39</v>
      </c>
      <c r="H56" s="336"/>
      <c r="I56" s="360" t="s">
        <v>40</v>
      </c>
      <c r="J56" s="361"/>
      <c r="K56" s="335" t="s">
        <v>41</v>
      </c>
      <c r="L56" s="336"/>
      <c r="M56" s="335" t="s">
        <v>42</v>
      </c>
      <c r="N56" s="336"/>
      <c r="O56" s="308" t="s">
        <v>28</v>
      </c>
    </row>
    <row r="57" spans="1:15" s="65" customFormat="1" ht="55.5" customHeight="1">
      <c r="A57" s="318"/>
      <c r="B57" s="343"/>
      <c r="C57" s="337"/>
      <c r="D57" s="338"/>
      <c r="E57" s="337"/>
      <c r="F57" s="338"/>
      <c r="G57" s="337"/>
      <c r="H57" s="338"/>
      <c r="I57" s="362"/>
      <c r="J57" s="363"/>
      <c r="K57" s="337"/>
      <c r="L57" s="338"/>
      <c r="M57" s="337"/>
      <c r="N57" s="338"/>
      <c r="O57" s="309"/>
    </row>
    <row r="58" spans="1:15" s="65" customFormat="1" ht="13.5" thickBot="1">
      <c r="A58" s="320"/>
      <c r="B58" s="344"/>
      <c r="C58" s="103" t="s">
        <v>29</v>
      </c>
      <c r="D58" s="104" t="s">
        <v>30</v>
      </c>
      <c r="E58" s="103" t="s">
        <v>29</v>
      </c>
      <c r="F58" s="104" t="s">
        <v>30</v>
      </c>
      <c r="G58" s="103" t="s">
        <v>29</v>
      </c>
      <c r="H58" s="104" t="s">
        <v>30</v>
      </c>
      <c r="I58" s="70" t="s">
        <v>29</v>
      </c>
      <c r="J58" s="69" t="s">
        <v>30</v>
      </c>
      <c r="K58" s="103" t="s">
        <v>29</v>
      </c>
      <c r="L58" s="104" t="s">
        <v>30</v>
      </c>
      <c r="M58" s="103" t="s">
        <v>29</v>
      </c>
      <c r="N58" s="104" t="s">
        <v>30</v>
      </c>
      <c r="O58" s="310"/>
    </row>
    <row r="59" spans="1:15" ht="15.75" customHeight="1">
      <c r="A59" s="118">
        <v>1</v>
      </c>
      <c r="B59" s="105" t="s">
        <v>88</v>
      </c>
      <c r="C59" s="106">
        <v>4.6</v>
      </c>
      <c r="D59" s="81">
        <v>100</v>
      </c>
      <c r="E59" s="106">
        <v>4.8999999999999995</v>
      </c>
      <c r="F59" s="81">
        <v>106.5217391304348</v>
      </c>
      <c r="G59" s="106">
        <v>4.6899999999999995</v>
      </c>
      <c r="H59" s="81">
        <v>101.95652173913044</v>
      </c>
      <c r="I59" s="106">
        <v>4.779999999999999</v>
      </c>
      <c r="J59" s="81">
        <v>103.91304347826087</v>
      </c>
      <c r="K59" s="106">
        <v>4.84</v>
      </c>
      <c r="L59" s="81">
        <v>105.21739130434784</v>
      </c>
      <c r="M59" s="251" t="s">
        <v>124</v>
      </c>
      <c r="N59" s="81" t="s">
        <v>124</v>
      </c>
      <c r="O59" s="107">
        <v>4.6</v>
      </c>
    </row>
    <row r="60" spans="1:15" ht="15">
      <c r="A60" s="120">
        <v>2</v>
      </c>
      <c r="B60" s="108" t="s">
        <v>89</v>
      </c>
      <c r="C60" s="80">
        <v>2.87</v>
      </c>
      <c r="D60" s="109">
        <v>101.05633802816902</v>
      </c>
      <c r="E60" s="80">
        <v>3.26</v>
      </c>
      <c r="F60" s="109">
        <v>114.7887323943662</v>
      </c>
      <c r="G60" s="80">
        <v>3.2</v>
      </c>
      <c r="H60" s="109">
        <v>112.67605633802818</v>
      </c>
      <c r="I60" s="80">
        <v>3.2</v>
      </c>
      <c r="J60" s="109">
        <v>112.67605633802818</v>
      </c>
      <c r="K60" s="80">
        <v>2.84</v>
      </c>
      <c r="L60" s="109">
        <v>100</v>
      </c>
      <c r="M60" s="252" t="s">
        <v>124</v>
      </c>
      <c r="N60" s="109" t="s">
        <v>124</v>
      </c>
      <c r="O60" s="110">
        <v>2.84</v>
      </c>
    </row>
    <row r="61" spans="1:15" ht="15">
      <c r="A61" s="234">
        <v>3</v>
      </c>
      <c r="B61" s="108" t="s">
        <v>91</v>
      </c>
      <c r="C61" s="80">
        <v>46.16</v>
      </c>
      <c r="D61" s="109">
        <v>100</v>
      </c>
      <c r="E61" s="80">
        <v>53.199999999999996</v>
      </c>
      <c r="F61" s="109">
        <v>115.25129982668977</v>
      </c>
      <c r="G61" s="80">
        <v>49.09</v>
      </c>
      <c r="H61" s="109">
        <v>106.34748700173311</v>
      </c>
      <c r="I61" s="80">
        <v>50.77</v>
      </c>
      <c r="J61" s="109">
        <v>109.98700173310228</v>
      </c>
      <c r="K61" s="80">
        <v>48.93999999999999</v>
      </c>
      <c r="L61" s="109">
        <v>106.02253032928941</v>
      </c>
      <c r="M61" s="80" t="s">
        <v>124</v>
      </c>
      <c r="N61" s="109" t="s">
        <v>124</v>
      </c>
      <c r="O61" s="110">
        <v>46.16</v>
      </c>
    </row>
    <row r="62" spans="1:15" ht="15">
      <c r="A62" s="120">
        <v>4</v>
      </c>
      <c r="B62" s="108" t="s">
        <v>92</v>
      </c>
      <c r="C62" s="80">
        <v>7.83</v>
      </c>
      <c r="D62" s="109">
        <v>100</v>
      </c>
      <c r="E62" s="80">
        <v>8.26</v>
      </c>
      <c r="F62" s="109">
        <v>105.49169859514687</v>
      </c>
      <c r="G62" s="80">
        <v>8.16</v>
      </c>
      <c r="H62" s="109">
        <v>104.21455938697318</v>
      </c>
      <c r="I62" s="80">
        <v>8.27</v>
      </c>
      <c r="J62" s="109">
        <v>105.61941251596423</v>
      </c>
      <c r="K62" s="80">
        <v>8.02</v>
      </c>
      <c r="L62" s="109">
        <v>102.42656449553</v>
      </c>
      <c r="M62" s="80" t="s">
        <v>124</v>
      </c>
      <c r="N62" s="109" t="s">
        <v>124</v>
      </c>
      <c r="O62" s="110">
        <v>7.83</v>
      </c>
    </row>
    <row r="63" spans="1:15" ht="15">
      <c r="A63" s="234">
        <v>5</v>
      </c>
      <c r="B63" s="108" t="s">
        <v>93</v>
      </c>
      <c r="C63" s="80">
        <v>44</v>
      </c>
      <c r="D63" s="109">
        <v>105.97302504816956</v>
      </c>
      <c r="E63" s="80">
        <v>44.55</v>
      </c>
      <c r="F63" s="109">
        <v>107.29768786127167</v>
      </c>
      <c r="G63" s="80">
        <v>43.17</v>
      </c>
      <c r="H63" s="109">
        <v>103.97398843930637</v>
      </c>
      <c r="I63" s="80">
        <v>43.7</v>
      </c>
      <c r="J63" s="109">
        <v>105.25048169556841</v>
      </c>
      <c r="K63" s="80">
        <v>41.519999999999996</v>
      </c>
      <c r="L63" s="109">
        <v>100</v>
      </c>
      <c r="M63" s="80" t="s">
        <v>124</v>
      </c>
      <c r="N63" s="109" t="s">
        <v>124</v>
      </c>
      <c r="O63" s="110">
        <v>41.519999999999996</v>
      </c>
    </row>
    <row r="64" spans="1:15" ht="15">
      <c r="A64" s="120">
        <v>6</v>
      </c>
      <c r="B64" s="108" t="s">
        <v>94</v>
      </c>
      <c r="C64" s="80">
        <v>28.5</v>
      </c>
      <c r="D64" s="109">
        <v>100</v>
      </c>
      <c r="E64" s="80">
        <v>29.7</v>
      </c>
      <c r="F64" s="109">
        <v>104.21052631578947</v>
      </c>
      <c r="G64" s="80">
        <v>29.180000000000003</v>
      </c>
      <c r="H64" s="109">
        <v>102.38596491228071</v>
      </c>
      <c r="I64" s="80">
        <v>29.169999999999998</v>
      </c>
      <c r="J64" s="109">
        <v>102.35087719298247</v>
      </c>
      <c r="K64" s="80">
        <v>29.55</v>
      </c>
      <c r="L64" s="109">
        <v>103.6842105263158</v>
      </c>
      <c r="M64" s="80" t="s">
        <v>124</v>
      </c>
      <c r="N64" s="109" t="s">
        <v>124</v>
      </c>
      <c r="O64" s="110">
        <v>28.5</v>
      </c>
    </row>
    <row r="65" spans="1:15" ht="15">
      <c r="A65" s="234">
        <v>7</v>
      </c>
      <c r="B65" s="108" t="s">
        <v>95</v>
      </c>
      <c r="C65" s="80">
        <v>19.89</v>
      </c>
      <c r="D65" s="109">
        <v>100</v>
      </c>
      <c r="E65" s="80">
        <v>22.93</v>
      </c>
      <c r="F65" s="109">
        <v>115.28406234288586</v>
      </c>
      <c r="G65" s="80">
        <v>21.610000000000003</v>
      </c>
      <c r="H65" s="109">
        <v>108.64756158873807</v>
      </c>
      <c r="I65" s="80">
        <v>21.560000000000002</v>
      </c>
      <c r="J65" s="109">
        <v>108.39617898441429</v>
      </c>
      <c r="K65" s="80">
        <v>20.890000000000004</v>
      </c>
      <c r="L65" s="109">
        <v>105.02765208647564</v>
      </c>
      <c r="M65" s="80" t="s">
        <v>124</v>
      </c>
      <c r="N65" s="109" t="s">
        <v>124</v>
      </c>
      <c r="O65" s="110">
        <v>19.89</v>
      </c>
    </row>
    <row r="66" spans="1:15" ht="15">
      <c r="A66" s="120">
        <v>8</v>
      </c>
      <c r="B66" s="108" t="s">
        <v>125</v>
      </c>
      <c r="C66" s="80">
        <v>22.78</v>
      </c>
      <c r="D66" s="109">
        <v>100</v>
      </c>
      <c r="E66" s="80">
        <v>24.13</v>
      </c>
      <c r="F66" s="109">
        <v>105.9262510974539</v>
      </c>
      <c r="G66" s="80">
        <v>24.23</v>
      </c>
      <c r="H66" s="109">
        <v>106.36523266022826</v>
      </c>
      <c r="I66" s="80">
        <v>25.94</v>
      </c>
      <c r="J66" s="109">
        <v>113.87181738366989</v>
      </c>
      <c r="K66" s="80">
        <v>24.25</v>
      </c>
      <c r="L66" s="109">
        <v>106.45302897278314</v>
      </c>
      <c r="M66" s="80" t="s">
        <v>124</v>
      </c>
      <c r="N66" s="109" t="s">
        <v>124</v>
      </c>
      <c r="O66" s="110">
        <v>22.78</v>
      </c>
    </row>
    <row r="67" spans="1:15" ht="15">
      <c r="A67" s="234">
        <v>9</v>
      </c>
      <c r="B67" s="108" t="s">
        <v>97</v>
      </c>
      <c r="C67" s="80">
        <v>23.57</v>
      </c>
      <c r="D67" s="109">
        <v>108.36781609195403</v>
      </c>
      <c r="E67" s="80">
        <v>23.9</v>
      </c>
      <c r="F67" s="109">
        <v>109.88505747126436</v>
      </c>
      <c r="G67" s="80">
        <v>24.12</v>
      </c>
      <c r="H67" s="109">
        <v>110.89655172413792</v>
      </c>
      <c r="I67" s="80">
        <v>25.729999999999997</v>
      </c>
      <c r="J67" s="109">
        <v>118.29885057471263</v>
      </c>
      <c r="K67" s="80">
        <v>21.75</v>
      </c>
      <c r="L67" s="109">
        <v>100</v>
      </c>
      <c r="M67" s="80" t="s">
        <v>124</v>
      </c>
      <c r="N67" s="109" t="s">
        <v>124</v>
      </c>
      <c r="O67" s="110">
        <v>21.75</v>
      </c>
    </row>
    <row r="68" spans="1:15" ht="15">
      <c r="A68" s="120">
        <v>10</v>
      </c>
      <c r="B68" s="108" t="s">
        <v>98</v>
      </c>
      <c r="C68" s="80">
        <v>16.23</v>
      </c>
      <c r="D68" s="109">
        <v>107.41230972865652</v>
      </c>
      <c r="E68" s="80">
        <v>16.65</v>
      </c>
      <c r="F68" s="109">
        <v>110.19192587690272</v>
      </c>
      <c r="G68" s="80">
        <v>16.12</v>
      </c>
      <c r="H68" s="109">
        <v>106.68431502316349</v>
      </c>
      <c r="I68" s="80">
        <v>17.419999999999998</v>
      </c>
      <c r="J68" s="109">
        <v>115.28788881535405</v>
      </c>
      <c r="K68" s="80">
        <v>15.11</v>
      </c>
      <c r="L68" s="109">
        <v>100</v>
      </c>
      <c r="M68" s="80" t="s">
        <v>124</v>
      </c>
      <c r="N68" s="109" t="s">
        <v>124</v>
      </c>
      <c r="O68" s="110">
        <v>15.11</v>
      </c>
    </row>
    <row r="69" spans="1:15" ht="15">
      <c r="A69" s="234">
        <v>11</v>
      </c>
      <c r="B69" s="108" t="s">
        <v>99</v>
      </c>
      <c r="C69" s="80">
        <v>7.1499999999999995</v>
      </c>
      <c r="D69" s="109">
        <v>100</v>
      </c>
      <c r="E69" s="80">
        <v>7.700000000000001</v>
      </c>
      <c r="F69" s="109">
        <v>107.69230769230771</v>
      </c>
      <c r="G69" s="80">
        <v>7.5600000000000005</v>
      </c>
      <c r="H69" s="109">
        <v>105.73426573426575</v>
      </c>
      <c r="I69" s="80">
        <v>7.690000000000001</v>
      </c>
      <c r="J69" s="109">
        <v>107.55244755244757</v>
      </c>
      <c r="K69" s="80">
        <v>7.700000000000001</v>
      </c>
      <c r="L69" s="109">
        <v>107.69230769230771</v>
      </c>
      <c r="M69" s="80" t="s">
        <v>124</v>
      </c>
      <c r="N69" s="109" t="s">
        <v>124</v>
      </c>
      <c r="O69" s="110">
        <v>7.1499999999999995</v>
      </c>
    </row>
    <row r="70" spans="1:15" ht="15">
      <c r="A70" s="120">
        <v>12</v>
      </c>
      <c r="B70" s="108" t="s">
        <v>100</v>
      </c>
      <c r="C70" s="80">
        <v>7.569999999999999</v>
      </c>
      <c r="D70" s="109">
        <v>110.99706744868034</v>
      </c>
      <c r="E70" s="80">
        <v>7.359999999999999</v>
      </c>
      <c r="F70" s="109">
        <v>107.91788856304984</v>
      </c>
      <c r="G70" s="80">
        <v>6.82</v>
      </c>
      <c r="H70" s="109">
        <v>100</v>
      </c>
      <c r="I70" s="80">
        <v>7.37</v>
      </c>
      <c r="J70" s="109">
        <v>108.06451612903226</v>
      </c>
      <c r="K70" s="80">
        <v>7.679999999999999</v>
      </c>
      <c r="L70" s="109">
        <v>112.60997067448679</v>
      </c>
      <c r="M70" s="80" t="s">
        <v>124</v>
      </c>
      <c r="N70" s="109" t="s">
        <v>124</v>
      </c>
      <c r="O70" s="110">
        <v>6.82</v>
      </c>
    </row>
    <row r="71" spans="1:15" ht="15">
      <c r="A71" s="234">
        <v>13</v>
      </c>
      <c r="B71" s="108" t="s">
        <v>104</v>
      </c>
      <c r="C71" s="80">
        <v>78.13</v>
      </c>
      <c r="D71" s="109">
        <v>100</v>
      </c>
      <c r="E71" s="80">
        <v>84.58000000000001</v>
      </c>
      <c r="F71" s="109">
        <v>108.25547164981444</v>
      </c>
      <c r="G71" s="80">
        <v>78.65</v>
      </c>
      <c r="H71" s="109">
        <v>100.66555740432615</v>
      </c>
      <c r="I71" s="80">
        <v>84.70999999999998</v>
      </c>
      <c r="J71" s="109">
        <v>108.42186100089593</v>
      </c>
      <c r="K71" s="80">
        <v>79.47</v>
      </c>
      <c r="L71" s="109">
        <v>101.71509023422503</v>
      </c>
      <c r="M71" s="80" t="s">
        <v>124</v>
      </c>
      <c r="N71" s="109" t="s">
        <v>124</v>
      </c>
      <c r="O71" s="110">
        <v>78.13</v>
      </c>
    </row>
    <row r="72" spans="1:15" ht="15">
      <c r="A72" s="120">
        <v>14</v>
      </c>
      <c r="B72" s="108" t="s">
        <v>101</v>
      </c>
      <c r="C72" s="80">
        <v>18.509999999999998</v>
      </c>
      <c r="D72" s="109">
        <v>100</v>
      </c>
      <c r="E72" s="80">
        <v>20.36</v>
      </c>
      <c r="F72" s="109">
        <v>109.99459751485685</v>
      </c>
      <c r="G72" s="80">
        <v>19.229999999999997</v>
      </c>
      <c r="H72" s="109">
        <v>103.88978930307941</v>
      </c>
      <c r="I72" s="80">
        <v>19.93</v>
      </c>
      <c r="J72" s="109">
        <v>107.67152890329552</v>
      </c>
      <c r="K72" s="80">
        <v>19.990000000000002</v>
      </c>
      <c r="L72" s="109">
        <v>107.9956780118855</v>
      </c>
      <c r="M72" s="80" t="s">
        <v>124</v>
      </c>
      <c r="N72" s="109" t="s">
        <v>124</v>
      </c>
      <c r="O72" s="110">
        <v>18.509999999999998</v>
      </c>
    </row>
    <row r="73" spans="1:15" ht="15">
      <c r="A73" s="234">
        <v>15</v>
      </c>
      <c r="B73" s="108" t="s">
        <v>102</v>
      </c>
      <c r="C73" s="80">
        <v>3.51</v>
      </c>
      <c r="D73" s="109">
        <v>100</v>
      </c>
      <c r="E73" s="80">
        <v>3.83</v>
      </c>
      <c r="F73" s="109">
        <v>109.11680911680912</v>
      </c>
      <c r="G73" s="80">
        <v>3.83</v>
      </c>
      <c r="H73" s="109">
        <v>109.11680911680912</v>
      </c>
      <c r="I73" s="80">
        <v>3.85</v>
      </c>
      <c r="J73" s="109">
        <v>109.6866096866097</v>
      </c>
      <c r="K73" s="80">
        <v>3.83</v>
      </c>
      <c r="L73" s="109">
        <v>109.11680911680912</v>
      </c>
      <c r="M73" s="80" t="s">
        <v>124</v>
      </c>
      <c r="N73" s="109" t="s">
        <v>124</v>
      </c>
      <c r="O73" s="110">
        <v>3.51</v>
      </c>
    </row>
    <row r="74" spans="1:15" ht="15">
      <c r="A74" s="120">
        <v>16</v>
      </c>
      <c r="B74" s="108" t="s">
        <v>103</v>
      </c>
      <c r="C74" s="80">
        <v>3.56</v>
      </c>
      <c r="D74" s="109">
        <v>100.84985835694052</v>
      </c>
      <c r="E74" s="80">
        <v>4.33</v>
      </c>
      <c r="F74" s="109">
        <v>122.66288951841359</v>
      </c>
      <c r="G74" s="80">
        <v>4.41</v>
      </c>
      <c r="H74" s="109">
        <v>124.92917847025498</v>
      </c>
      <c r="I74" s="80">
        <v>4.470000000000001</v>
      </c>
      <c r="J74" s="109">
        <v>126.628895184136</v>
      </c>
      <c r="K74" s="80">
        <v>3.53</v>
      </c>
      <c r="L74" s="109">
        <v>100</v>
      </c>
      <c r="M74" s="80" t="s">
        <v>124</v>
      </c>
      <c r="N74" s="109" t="s">
        <v>124</v>
      </c>
      <c r="O74" s="110">
        <v>3.53</v>
      </c>
    </row>
    <row r="75" spans="1:15" ht="15">
      <c r="A75" s="234">
        <v>17</v>
      </c>
      <c r="B75" s="108" t="s">
        <v>105</v>
      </c>
      <c r="C75" s="80">
        <v>89.05999999999999</v>
      </c>
      <c r="D75" s="109">
        <v>109.22246750061319</v>
      </c>
      <c r="E75" s="80">
        <v>92.37</v>
      </c>
      <c r="F75" s="109">
        <v>113.28182487122886</v>
      </c>
      <c r="G75" s="80">
        <v>86.62</v>
      </c>
      <c r="H75" s="109">
        <v>106.23007113073339</v>
      </c>
      <c r="I75" s="80">
        <v>90.74000000000001</v>
      </c>
      <c r="J75" s="109">
        <v>111.28280598479276</v>
      </c>
      <c r="K75" s="80">
        <v>81.53999999999999</v>
      </c>
      <c r="L75" s="109">
        <v>100</v>
      </c>
      <c r="M75" s="80" t="s">
        <v>124</v>
      </c>
      <c r="N75" s="109" t="s">
        <v>124</v>
      </c>
      <c r="O75" s="110">
        <v>81.53999999999999</v>
      </c>
    </row>
    <row r="76" spans="1:15" ht="15">
      <c r="A76" s="120">
        <v>18</v>
      </c>
      <c r="B76" s="108" t="s">
        <v>106</v>
      </c>
      <c r="C76" s="80">
        <v>18.980000000000004</v>
      </c>
      <c r="D76" s="109">
        <v>101.71489817792072</v>
      </c>
      <c r="E76" s="80">
        <v>20.35</v>
      </c>
      <c r="F76" s="109">
        <v>109.05680600214365</v>
      </c>
      <c r="G76" s="80">
        <v>18.659999999999997</v>
      </c>
      <c r="H76" s="109">
        <v>100</v>
      </c>
      <c r="I76" s="80">
        <v>19.659999999999997</v>
      </c>
      <c r="J76" s="109">
        <v>105.35905680600214</v>
      </c>
      <c r="K76" s="80">
        <v>20.099999999999998</v>
      </c>
      <c r="L76" s="109">
        <v>107.7170418006431</v>
      </c>
      <c r="M76" s="80" t="s">
        <v>124</v>
      </c>
      <c r="N76" s="109" t="s">
        <v>124</v>
      </c>
      <c r="O76" s="110">
        <v>18.659999999999997</v>
      </c>
    </row>
    <row r="77" spans="1:15" ht="15">
      <c r="A77" s="111"/>
      <c r="B77" s="112"/>
      <c r="C77" s="113"/>
      <c r="D77" s="114"/>
      <c r="E77" s="113"/>
      <c r="F77" s="114"/>
      <c r="G77" s="113"/>
      <c r="H77" s="114"/>
      <c r="I77" s="113"/>
      <c r="J77" s="114"/>
      <c r="K77" s="113"/>
      <c r="L77" s="114"/>
      <c r="M77" s="113"/>
      <c r="N77" s="114"/>
      <c r="O77" s="113"/>
    </row>
    <row r="78" spans="1:15" ht="15">
      <c r="A78" s="111"/>
      <c r="B78" s="112"/>
      <c r="C78" s="113"/>
      <c r="D78" s="114"/>
      <c r="E78" s="113"/>
      <c r="F78" s="114"/>
      <c r="G78" s="113"/>
      <c r="H78" s="114"/>
      <c r="I78" s="113"/>
      <c r="J78" s="114"/>
      <c r="K78" s="113"/>
      <c r="L78" s="114"/>
      <c r="M78" s="113"/>
      <c r="N78" s="114"/>
      <c r="O78" s="113"/>
    </row>
    <row r="79" spans="1:15" ht="20.25" customHeight="1" thickBot="1">
      <c r="A79" s="311" t="s">
        <v>138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</row>
    <row r="80" spans="1:15" s="65" customFormat="1" ht="26.25" customHeight="1">
      <c r="A80" s="316" t="s">
        <v>21</v>
      </c>
      <c r="B80" s="317"/>
      <c r="C80" s="358" t="s">
        <v>75</v>
      </c>
      <c r="D80" s="353"/>
      <c r="E80" s="352" t="s">
        <v>76</v>
      </c>
      <c r="F80" s="353"/>
      <c r="G80" s="352" t="s">
        <v>77</v>
      </c>
      <c r="H80" s="353"/>
      <c r="I80" s="352" t="s">
        <v>81</v>
      </c>
      <c r="J80" s="353"/>
      <c r="K80" s="352" t="s">
        <v>78</v>
      </c>
      <c r="L80" s="353"/>
      <c r="M80" s="364" t="s">
        <v>79</v>
      </c>
      <c r="N80" s="365"/>
      <c r="O80" s="308" t="s">
        <v>28</v>
      </c>
    </row>
    <row r="81" spans="1:15" s="65" customFormat="1" ht="40.5" customHeight="1">
      <c r="A81" s="318"/>
      <c r="B81" s="319"/>
      <c r="C81" s="359"/>
      <c r="D81" s="355"/>
      <c r="E81" s="354"/>
      <c r="F81" s="355"/>
      <c r="G81" s="354"/>
      <c r="H81" s="355"/>
      <c r="I81" s="354"/>
      <c r="J81" s="355"/>
      <c r="K81" s="354"/>
      <c r="L81" s="355"/>
      <c r="M81" s="366"/>
      <c r="N81" s="367"/>
      <c r="O81" s="309"/>
    </row>
    <row r="82" spans="1:15" ht="13.5" customHeight="1" thickBot="1">
      <c r="A82" s="320"/>
      <c r="B82" s="321"/>
      <c r="C82" s="115" t="s">
        <v>29</v>
      </c>
      <c r="D82" s="116" t="s">
        <v>30</v>
      </c>
      <c r="E82" s="117" t="s">
        <v>29</v>
      </c>
      <c r="F82" s="116" t="s">
        <v>30</v>
      </c>
      <c r="G82" s="117" t="s">
        <v>29</v>
      </c>
      <c r="H82" s="116" t="s">
        <v>30</v>
      </c>
      <c r="I82" s="70" t="s">
        <v>29</v>
      </c>
      <c r="J82" s="69" t="s">
        <v>30</v>
      </c>
      <c r="K82" s="70" t="s">
        <v>29</v>
      </c>
      <c r="L82" s="69" t="s">
        <v>30</v>
      </c>
      <c r="M82" s="103" t="s">
        <v>29</v>
      </c>
      <c r="N82" s="104" t="s">
        <v>30</v>
      </c>
      <c r="O82" s="310"/>
    </row>
    <row r="83" spans="1:15" s="65" customFormat="1" ht="15">
      <c r="A83" s="118">
        <v>1</v>
      </c>
      <c r="B83" s="276" t="s">
        <v>88</v>
      </c>
      <c r="C83" s="74">
        <v>3.73</v>
      </c>
      <c r="D83" s="75">
        <v>100</v>
      </c>
      <c r="E83" s="74">
        <v>4.21</v>
      </c>
      <c r="F83" s="75">
        <v>112.86863270777481</v>
      </c>
      <c r="G83" s="74">
        <v>3.8899999999999997</v>
      </c>
      <c r="H83" s="75">
        <v>104.28954423592494</v>
      </c>
      <c r="I83" s="278" t="s">
        <v>124</v>
      </c>
      <c r="J83" s="75" t="s">
        <v>124</v>
      </c>
      <c r="K83" s="281">
        <v>4.03</v>
      </c>
      <c r="L83" s="75">
        <v>108.04289544235925</v>
      </c>
      <c r="M83" s="74">
        <v>3.95</v>
      </c>
      <c r="N83" s="75">
        <v>105.89812332439679</v>
      </c>
      <c r="O83" s="279">
        <v>3.73</v>
      </c>
    </row>
    <row r="84" spans="1:15" ht="15">
      <c r="A84" s="120">
        <v>2</v>
      </c>
      <c r="B84" s="121" t="s">
        <v>89</v>
      </c>
      <c r="C84" s="100">
        <v>3.9000000000000004</v>
      </c>
      <c r="D84" s="97">
        <v>100</v>
      </c>
      <c r="E84" s="100">
        <v>4.5200000000000005</v>
      </c>
      <c r="F84" s="97">
        <v>115.89743589743591</v>
      </c>
      <c r="G84" s="100">
        <v>4.25</v>
      </c>
      <c r="H84" s="97">
        <v>108.97435897435896</v>
      </c>
      <c r="I84" s="266" t="s">
        <v>124</v>
      </c>
      <c r="J84" s="97" t="s">
        <v>124</v>
      </c>
      <c r="K84" s="282">
        <v>4.3100000000000005</v>
      </c>
      <c r="L84" s="97">
        <v>110.51282051282053</v>
      </c>
      <c r="M84" s="80">
        <v>4.09</v>
      </c>
      <c r="N84" s="109">
        <v>104.87179487179486</v>
      </c>
      <c r="O84" s="110">
        <v>3.9000000000000004</v>
      </c>
    </row>
    <row r="85" spans="1:15" ht="15">
      <c r="A85" s="234">
        <v>3</v>
      </c>
      <c r="B85" s="121" t="s">
        <v>90</v>
      </c>
      <c r="C85" s="100">
        <v>3.56</v>
      </c>
      <c r="D85" s="97">
        <v>100</v>
      </c>
      <c r="E85" s="100">
        <v>4.3</v>
      </c>
      <c r="F85" s="97">
        <v>120.78651685393258</v>
      </c>
      <c r="G85" s="100">
        <v>4</v>
      </c>
      <c r="H85" s="97">
        <v>112.35955056179776</v>
      </c>
      <c r="I85" s="100" t="s">
        <v>124</v>
      </c>
      <c r="J85" s="97" t="s">
        <v>124</v>
      </c>
      <c r="K85" s="100">
        <v>4.3</v>
      </c>
      <c r="L85" s="97">
        <v>120.78651685393258</v>
      </c>
      <c r="M85" s="80">
        <v>4.140000000000001</v>
      </c>
      <c r="N85" s="109">
        <v>116.29213483146069</v>
      </c>
      <c r="O85" s="110">
        <v>3.56</v>
      </c>
    </row>
    <row r="86" spans="1:15" ht="15">
      <c r="A86" s="120">
        <v>4</v>
      </c>
      <c r="B86" s="121" t="s">
        <v>139</v>
      </c>
      <c r="C86" s="100">
        <v>47.12</v>
      </c>
      <c r="D86" s="97">
        <v>100</v>
      </c>
      <c r="E86" s="100">
        <v>58.169999999999995</v>
      </c>
      <c r="F86" s="97">
        <v>123.45076400679116</v>
      </c>
      <c r="G86" s="100">
        <v>52</v>
      </c>
      <c r="H86" s="97">
        <v>110.35653650254669</v>
      </c>
      <c r="I86" s="100" t="s">
        <v>124</v>
      </c>
      <c r="J86" s="97" t="s">
        <v>124</v>
      </c>
      <c r="K86" s="100">
        <v>56.86</v>
      </c>
      <c r="L86" s="97">
        <v>120.67062818336163</v>
      </c>
      <c r="M86" s="80">
        <v>52.69</v>
      </c>
      <c r="N86" s="109">
        <v>111.82088285229202</v>
      </c>
      <c r="O86" s="110">
        <v>47.12</v>
      </c>
    </row>
    <row r="87" spans="1:15" ht="15">
      <c r="A87" s="234">
        <v>5</v>
      </c>
      <c r="B87" s="121" t="s">
        <v>92</v>
      </c>
      <c r="C87" s="100">
        <v>17.349999999999998</v>
      </c>
      <c r="D87" s="97">
        <v>100</v>
      </c>
      <c r="E87" s="100">
        <v>18.29</v>
      </c>
      <c r="F87" s="97">
        <v>105.41786743515851</v>
      </c>
      <c r="G87" s="100">
        <v>17.93</v>
      </c>
      <c r="H87" s="97">
        <v>103.34293948126802</v>
      </c>
      <c r="I87" s="100" t="s">
        <v>124</v>
      </c>
      <c r="J87" s="97" t="s">
        <v>124</v>
      </c>
      <c r="K87" s="100">
        <v>18.65</v>
      </c>
      <c r="L87" s="97">
        <v>107.492795389049</v>
      </c>
      <c r="M87" s="80">
        <v>18.099999999999998</v>
      </c>
      <c r="N87" s="109">
        <v>104.3227665706052</v>
      </c>
      <c r="O87" s="110">
        <v>17.349999999999998</v>
      </c>
    </row>
    <row r="88" spans="1:15" ht="15">
      <c r="A88" s="120">
        <v>6</v>
      </c>
      <c r="B88" s="121" t="s">
        <v>93</v>
      </c>
      <c r="C88" s="100">
        <v>40.38</v>
      </c>
      <c r="D88" s="97">
        <v>100</v>
      </c>
      <c r="E88" s="100">
        <v>41.449999999999996</v>
      </c>
      <c r="F88" s="97">
        <v>102.64982664685488</v>
      </c>
      <c r="G88" s="100">
        <v>41.05</v>
      </c>
      <c r="H88" s="97">
        <v>101.65923724616147</v>
      </c>
      <c r="I88" s="100" t="s">
        <v>124</v>
      </c>
      <c r="J88" s="97" t="s">
        <v>124</v>
      </c>
      <c r="K88" s="100">
        <v>42.3</v>
      </c>
      <c r="L88" s="97">
        <v>104.75482912332836</v>
      </c>
      <c r="M88" s="80">
        <v>40.03</v>
      </c>
      <c r="N88" s="109">
        <v>99.13323427439326</v>
      </c>
      <c r="O88" s="110">
        <v>40.38</v>
      </c>
    </row>
    <row r="89" spans="1:15" ht="15">
      <c r="A89" s="234">
        <v>7</v>
      </c>
      <c r="B89" s="121" t="s">
        <v>115</v>
      </c>
      <c r="C89" s="100">
        <v>7.1</v>
      </c>
      <c r="D89" s="97">
        <v>100.99573257467995</v>
      </c>
      <c r="E89" s="100">
        <v>8.24</v>
      </c>
      <c r="F89" s="97">
        <v>117.21194879089619</v>
      </c>
      <c r="G89" s="100">
        <v>7.029999999999999</v>
      </c>
      <c r="H89" s="97">
        <v>100</v>
      </c>
      <c r="I89" s="100" t="s">
        <v>124</v>
      </c>
      <c r="J89" s="97" t="s">
        <v>124</v>
      </c>
      <c r="K89" s="100">
        <v>7.71</v>
      </c>
      <c r="L89" s="97">
        <v>109.67283072546232</v>
      </c>
      <c r="M89" s="80">
        <v>7.039999999999999</v>
      </c>
      <c r="N89" s="109">
        <v>100.14224751066855</v>
      </c>
      <c r="O89" s="110">
        <v>7.029999999999999</v>
      </c>
    </row>
    <row r="90" spans="1:15" ht="15">
      <c r="A90" s="120">
        <v>8</v>
      </c>
      <c r="B90" s="121" t="s">
        <v>94</v>
      </c>
      <c r="C90" s="100">
        <v>40.44</v>
      </c>
      <c r="D90" s="97">
        <v>100</v>
      </c>
      <c r="E90" s="100">
        <v>42.379999999999995</v>
      </c>
      <c r="F90" s="97">
        <v>104.79723046488625</v>
      </c>
      <c r="G90" s="100">
        <v>42.06999999999999</v>
      </c>
      <c r="H90" s="97">
        <v>104.03066271018793</v>
      </c>
      <c r="I90" s="100" t="s">
        <v>124</v>
      </c>
      <c r="J90" s="97" t="s">
        <v>124</v>
      </c>
      <c r="K90" s="100">
        <v>43.19</v>
      </c>
      <c r="L90" s="97">
        <v>106.8001978239367</v>
      </c>
      <c r="M90" s="80">
        <v>41.44</v>
      </c>
      <c r="N90" s="109">
        <v>102.47279920870425</v>
      </c>
      <c r="O90" s="110">
        <v>40.44</v>
      </c>
    </row>
    <row r="91" spans="1:15" ht="15">
      <c r="A91" s="234">
        <v>9</v>
      </c>
      <c r="B91" s="121" t="s">
        <v>140</v>
      </c>
      <c r="C91" s="100">
        <v>11.31</v>
      </c>
      <c r="D91" s="97">
        <v>100</v>
      </c>
      <c r="E91" s="100">
        <v>13.05</v>
      </c>
      <c r="F91" s="97">
        <v>115.3846153846154</v>
      </c>
      <c r="G91" s="100">
        <v>11.51</v>
      </c>
      <c r="H91" s="97">
        <v>101.7683465959328</v>
      </c>
      <c r="I91" s="100" t="s">
        <v>124</v>
      </c>
      <c r="J91" s="97" t="s">
        <v>124</v>
      </c>
      <c r="K91" s="100">
        <v>12.19</v>
      </c>
      <c r="L91" s="97">
        <v>107.78072502210432</v>
      </c>
      <c r="M91" s="80">
        <v>12.04</v>
      </c>
      <c r="N91" s="109">
        <v>106.45446507515473</v>
      </c>
      <c r="O91" s="110">
        <v>11.31</v>
      </c>
    </row>
    <row r="92" spans="1:15" ht="15">
      <c r="A92" s="120">
        <v>10</v>
      </c>
      <c r="B92" s="121" t="s">
        <v>96</v>
      </c>
      <c r="C92" s="100">
        <v>24.869999999999997</v>
      </c>
      <c r="D92" s="97">
        <v>100</v>
      </c>
      <c r="E92" s="100">
        <v>26.840000000000003</v>
      </c>
      <c r="F92" s="97">
        <v>107.92119018898273</v>
      </c>
      <c r="G92" s="100">
        <v>26.83</v>
      </c>
      <c r="H92" s="97">
        <v>107.88098110172899</v>
      </c>
      <c r="I92" s="100" t="s">
        <v>124</v>
      </c>
      <c r="J92" s="97" t="s">
        <v>124</v>
      </c>
      <c r="K92" s="100">
        <v>26.599999999999998</v>
      </c>
      <c r="L92" s="97">
        <v>106.95617209489345</v>
      </c>
      <c r="M92" s="80">
        <v>25.59</v>
      </c>
      <c r="N92" s="109">
        <v>102.8950542822678</v>
      </c>
      <c r="O92" s="110">
        <v>24.869999999999997</v>
      </c>
    </row>
    <row r="93" spans="1:15" ht="15">
      <c r="A93" s="234">
        <v>11</v>
      </c>
      <c r="B93" s="121" t="s">
        <v>97</v>
      </c>
      <c r="C93" s="100">
        <v>26.43</v>
      </c>
      <c r="D93" s="97">
        <v>100</v>
      </c>
      <c r="E93" s="100">
        <v>28.39</v>
      </c>
      <c r="F93" s="97">
        <v>107.41581536133182</v>
      </c>
      <c r="G93" s="100">
        <v>28.52</v>
      </c>
      <c r="H93" s="97">
        <v>107.90768066590995</v>
      </c>
      <c r="I93" s="100" t="s">
        <v>124</v>
      </c>
      <c r="J93" s="97" t="s">
        <v>124</v>
      </c>
      <c r="K93" s="100">
        <v>29.85</v>
      </c>
      <c r="L93" s="97">
        <v>112.93984108967084</v>
      </c>
      <c r="M93" s="80">
        <v>27.549999999999997</v>
      </c>
      <c r="N93" s="109">
        <v>104.23760877790389</v>
      </c>
      <c r="O93" s="110">
        <v>26.43</v>
      </c>
    </row>
    <row r="94" spans="1:15" ht="15">
      <c r="A94" s="120">
        <v>12</v>
      </c>
      <c r="B94" s="121" t="s">
        <v>98</v>
      </c>
      <c r="C94" s="100">
        <v>11.2</v>
      </c>
      <c r="D94" s="97">
        <v>100</v>
      </c>
      <c r="E94" s="100">
        <v>13</v>
      </c>
      <c r="F94" s="97">
        <v>116.07142857142858</v>
      </c>
      <c r="G94" s="100">
        <v>11.91</v>
      </c>
      <c r="H94" s="97">
        <v>106.33928571428572</v>
      </c>
      <c r="I94" s="100" t="s">
        <v>124</v>
      </c>
      <c r="J94" s="97" t="s">
        <v>124</v>
      </c>
      <c r="K94" s="100">
        <v>13</v>
      </c>
      <c r="L94" s="97">
        <v>116.07142857142858</v>
      </c>
      <c r="M94" s="80">
        <v>11.9</v>
      </c>
      <c r="N94" s="109">
        <v>106.25</v>
      </c>
      <c r="O94" s="110">
        <v>11.2</v>
      </c>
    </row>
    <row r="95" spans="1:15" ht="15">
      <c r="A95" s="234">
        <v>13</v>
      </c>
      <c r="B95" s="121" t="s">
        <v>100</v>
      </c>
      <c r="C95" s="100">
        <v>15.110000000000001</v>
      </c>
      <c r="D95" s="97">
        <v>142.27871939736346</v>
      </c>
      <c r="E95" s="100">
        <v>14.500000000000002</v>
      </c>
      <c r="F95" s="97">
        <v>136.53483992467045</v>
      </c>
      <c r="G95" s="100">
        <v>12.09</v>
      </c>
      <c r="H95" s="97">
        <v>113.8418079096045</v>
      </c>
      <c r="I95" s="100" t="s">
        <v>124</v>
      </c>
      <c r="J95" s="97" t="s">
        <v>124</v>
      </c>
      <c r="K95" s="100">
        <v>10.620000000000001</v>
      </c>
      <c r="L95" s="97">
        <v>100</v>
      </c>
      <c r="M95" s="80">
        <v>13.330000000000002</v>
      </c>
      <c r="N95" s="109">
        <v>125.51789077212807</v>
      </c>
      <c r="O95" s="110">
        <v>10.620000000000001</v>
      </c>
    </row>
    <row r="96" spans="1:15" ht="15">
      <c r="A96" s="120">
        <v>14</v>
      </c>
      <c r="B96" s="121" t="s">
        <v>104</v>
      </c>
      <c r="C96" s="100">
        <v>41.88999999999999</v>
      </c>
      <c r="D96" s="97">
        <v>103.10115678070389</v>
      </c>
      <c r="E96" s="100">
        <v>43.61999999999999</v>
      </c>
      <c r="F96" s="97">
        <v>107.35909426532115</v>
      </c>
      <c r="G96" s="100">
        <v>40.63</v>
      </c>
      <c r="H96" s="97">
        <v>100</v>
      </c>
      <c r="I96" s="100" t="s">
        <v>124</v>
      </c>
      <c r="J96" s="97" t="s">
        <v>124</v>
      </c>
      <c r="K96" s="100">
        <v>42.69</v>
      </c>
      <c r="L96" s="97">
        <v>105.07014521289686</v>
      </c>
      <c r="M96" s="80">
        <v>44.75</v>
      </c>
      <c r="N96" s="109">
        <v>110.14029042579374</v>
      </c>
      <c r="O96" s="110">
        <v>40.63</v>
      </c>
    </row>
    <row r="97" spans="1:15" ht="15">
      <c r="A97" s="234">
        <v>15</v>
      </c>
      <c r="B97" s="121" t="s">
        <v>101</v>
      </c>
      <c r="C97" s="100">
        <v>9.349999999999998</v>
      </c>
      <c r="D97" s="97">
        <v>100</v>
      </c>
      <c r="E97" s="100">
        <v>9.790000000000001</v>
      </c>
      <c r="F97" s="97">
        <v>104.7058823529412</v>
      </c>
      <c r="G97" s="100">
        <v>9.580000000000002</v>
      </c>
      <c r="H97" s="97">
        <v>102.4598930481284</v>
      </c>
      <c r="I97" s="100" t="s">
        <v>124</v>
      </c>
      <c r="J97" s="97" t="s">
        <v>124</v>
      </c>
      <c r="K97" s="100">
        <v>10.120000000000001</v>
      </c>
      <c r="L97" s="97">
        <v>108.2352941176471</v>
      </c>
      <c r="M97" s="80">
        <v>9.67</v>
      </c>
      <c r="N97" s="109">
        <v>103.42245989304814</v>
      </c>
      <c r="O97" s="110">
        <v>9.349999999999998</v>
      </c>
    </row>
    <row r="98" spans="1:15" ht="15">
      <c r="A98" s="120">
        <v>16</v>
      </c>
      <c r="B98" s="121" t="s">
        <v>117</v>
      </c>
      <c r="C98" s="100">
        <v>3.08</v>
      </c>
      <c r="D98" s="97">
        <v>146.66666666666666</v>
      </c>
      <c r="E98" s="100">
        <v>3.57</v>
      </c>
      <c r="F98" s="97">
        <v>170</v>
      </c>
      <c r="G98" s="100">
        <v>2.1</v>
      </c>
      <c r="H98" s="97">
        <v>100</v>
      </c>
      <c r="I98" s="100" t="s">
        <v>124</v>
      </c>
      <c r="J98" s="97" t="s">
        <v>124</v>
      </c>
      <c r="K98" s="100">
        <v>2.1</v>
      </c>
      <c r="L98" s="97">
        <v>100</v>
      </c>
      <c r="M98" s="80">
        <v>2.1</v>
      </c>
      <c r="N98" s="109">
        <v>100</v>
      </c>
      <c r="O98" s="110">
        <v>2.1</v>
      </c>
    </row>
    <row r="99" spans="1:15" ht="15">
      <c r="A99" s="234">
        <v>17</v>
      </c>
      <c r="B99" s="121" t="s">
        <v>103</v>
      </c>
      <c r="C99" s="100">
        <v>2.81</v>
      </c>
      <c r="D99" s="97">
        <v>100</v>
      </c>
      <c r="E99" s="100">
        <v>2.8600000000000003</v>
      </c>
      <c r="F99" s="97">
        <v>101.77935943060498</v>
      </c>
      <c r="G99" s="100">
        <v>3.2</v>
      </c>
      <c r="H99" s="97">
        <v>113.87900355871888</v>
      </c>
      <c r="I99" s="100" t="s">
        <v>124</v>
      </c>
      <c r="J99" s="97" t="s">
        <v>124</v>
      </c>
      <c r="K99" s="100">
        <v>3.0700000000000003</v>
      </c>
      <c r="L99" s="97">
        <v>109.25266903914593</v>
      </c>
      <c r="M99" s="80">
        <v>3.19</v>
      </c>
      <c r="N99" s="109">
        <v>113.52313167259787</v>
      </c>
      <c r="O99" s="110">
        <v>2.81</v>
      </c>
    </row>
    <row r="100" spans="1:15" ht="15">
      <c r="A100" s="120">
        <v>18</v>
      </c>
      <c r="B100" s="121" t="s">
        <v>105</v>
      </c>
      <c r="C100" s="100">
        <v>59.22</v>
      </c>
      <c r="D100" s="97">
        <v>101.7001545595054</v>
      </c>
      <c r="E100" s="100">
        <v>61.14999999999999</v>
      </c>
      <c r="F100" s="97">
        <v>105.01459728662199</v>
      </c>
      <c r="G100" s="100">
        <v>58.230000000000004</v>
      </c>
      <c r="H100" s="97">
        <v>100</v>
      </c>
      <c r="I100" s="100" t="s">
        <v>124</v>
      </c>
      <c r="J100" s="97" t="s">
        <v>124</v>
      </c>
      <c r="K100" s="100">
        <v>62.33</v>
      </c>
      <c r="L100" s="97">
        <v>107.04104413532542</v>
      </c>
      <c r="M100" s="80">
        <v>52.449999999999996</v>
      </c>
      <c r="N100" s="109">
        <v>90.07384509702901</v>
      </c>
      <c r="O100" s="110">
        <v>58.230000000000004</v>
      </c>
    </row>
    <row r="101" spans="1:15" ht="15.75" thickBot="1">
      <c r="A101" s="284">
        <v>19</v>
      </c>
      <c r="B101" s="121" t="s">
        <v>106</v>
      </c>
      <c r="C101" s="100">
        <v>12.849999999999998</v>
      </c>
      <c r="D101" s="97">
        <v>102.30891719745223</v>
      </c>
      <c r="E101" s="100">
        <v>13.45</v>
      </c>
      <c r="F101" s="97">
        <v>107.08598726114651</v>
      </c>
      <c r="G101" s="100">
        <v>12.559999999999999</v>
      </c>
      <c r="H101" s="97">
        <v>100</v>
      </c>
      <c r="I101" s="100" t="s">
        <v>124</v>
      </c>
      <c r="J101" s="97" t="s">
        <v>124</v>
      </c>
      <c r="K101" s="100">
        <v>13.93</v>
      </c>
      <c r="L101" s="97">
        <v>110.90764331210192</v>
      </c>
      <c r="M101" s="80">
        <v>12.58</v>
      </c>
      <c r="N101" s="109">
        <v>100.15923566878982</v>
      </c>
      <c r="O101" s="110">
        <v>12.559999999999999</v>
      </c>
    </row>
    <row r="102" spans="1:15" ht="15.75" thickBot="1">
      <c r="A102" s="123"/>
      <c r="B102" s="112"/>
      <c r="C102" s="113"/>
      <c r="D102" s="114"/>
      <c r="E102" s="113"/>
      <c r="F102" s="114"/>
      <c r="G102" s="113"/>
      <c r="H102" s="114"/>
      <c r="I102" s="113"/>
      <c r="J102" s="114"/>
      <c r="K102" s="113"/>
      <c r="L102" s="114"/>
      <c r="M102" s="113"/>
      <c r="N102" s="114"/>
      <c r="O102" s="113"/>
    </row>
    <row r="103" spans="1:9" ht="15.75" thickBot="1">
      <c r="A103" s="345" t="s">
        <v>87</v>
      </c>
      <c r="B103" s="346"/>
      <c r="C103" s="346"/>
      <c r="D103" s="346"/>
      <c r="E103" s="346"/>
      <c r="F103" s="346"/>
      <c r="G103" s="346"/>
      <c r="H103" s="346"/>
      <c r="I103" s="347"/>
    </row>
    <row r="104" spans="1:9" ht="12.75">
      <c r="A104" s="316" t="s">
        <v>21</v>
      </c>
      <c r="B104" s="317"/>
      <c r="C104" s="348" t="s">
        <v>43</v>
      </c>
      <c r="D104" s="349"/>
      <c r="E104" s="352" t="s">
        <v>44</v>
      </c>
      <c r="F104" s="353"/>
      <c r="G104" s="352" t="s">
        <v>45</v>
      </c>
      <c r="H104" s="353"/>
      <c r="I104" s="356" t="s">
        <v>28</v>
      </c>
    </row>
    <row r="105" spans="1:9" ht="47.25" customHeight="1">
      <c r="A105" s="318"/>
      <c r="B105" s="319"/>
      <c r="C105" s="350"/>
      <c r="D105" s="351"/>
      <c r="E105" s="354"/>
      <c r="F105" s="355"/>
      <c r="G105" s="354"/>
      <c r="H105" s="355"/>
      <c r="I105" s="357"/>
    </row>
    <row r="106" spans="1:9" ht="13.5" thickBot="1">
      <c r="A106" s="320"/>
      <c r="B106" s="321"/>
      <c r="C106" s="115" t="s">
        <v>29</v>
      </c>
      <c r="D106" s="116" t="s">
        <v>30</v>
      </c>
      <c r="E106" s="117" t="s">
        <v>29</v>
      </c>
      <c r="F106" s="116" t="s">
        <v>30</v>
      </c>
      <c r="G106" s="117" t="s">
        <v>29</v>
      </c>
      <c r="H106" s="116" t="s">
        <v>30</v>
      </c>
      <c r="I106" s="357"/>
    </row>
    <row r="107" spans="1:9" ht="15">
      <c r="A107" s="118">
        <v>1</v>
      </c>
      <c r="B107" s="119" t="s">
        <v>88</v>
      </c>
      <c r="C107" s="124">
        <v>13.08</v>
      </c>
      <c r="D107" s="125">
        <v>104.38946528332002</v>
      </c>
      <c r="E107" s="124">
        <v>13.120000000000001</v>
      </c>
      <c r="F107" s="125">
        <v>104.70869912210694</v>
      </c>
      <c r="G107" s="124">
        <v>12.530000000000001</v>
      </c>
      <c r="H107" s="125">
        <v>100</v>
      </c>
      <c r="I107" s="126">
        <v>12.530000000000001</v>
      </c>
    </row>
    <row r="108" spans="1:9" ht="15">
      <c r="A108" s="120">
        <v>2</v>
      </c>
      <c r="B108" s="121" t="s">
        <v>89</v>
      </c>
      <c r="C108" s="127">
        <v>3.9000000000000004</v>
      </c>
      <c r="D108" s="128">
        <v>100</v>
      </c>
      <c r="E108" s="127">
        <v>4.26</v>
      </c>
      <c r="F108" s="128">
        <v>109.23076923076923</v>
      </c>
      <c r="G108" s="127">
        <v>4</v>
      </c>
      <c r="H108" s="128">
        <v>102.56410256410255</v>
      </c>
      <c r="I108" s="129">
        <v>3.9000000000000004</v>
      </c>
    </row>
    <row r="109" spans="1:9" ht="15">
      <c r="A109" s="234">
        <v>3</v>
      </c>
      <c r="B109" s="121" t="s">
        <v>90</v>
      </c>
      <c r="C109" s="127">
        <v>6.03</v>
      </c>
      <c r="D109" s="128">
        <v>103.07692307692307</v>
      </c>
      <c r="E109" s="127">
        <v>6.539999999999999</v>
      </c>
      <c r="F109" s="128">
        <v>111.79487179487178</v>
      </c>
      <c r="G109" s="127">
        <v>5.8500000000000005</v>
      </c>
      <c r="H109" s="128">
        <v>100</v>
      </c>
      <c r="I109" s="129">
        <v>5.8500000000000005</v>
      </c>
    </row>
    <row r="110" spans="1:9" ht="15">
      <c r="A110" s="120">
        <v>4</v>
      </c>
      <c r="B110" s="121" t="s">
        <v>91</v>
      </c>
      <c r="C110" s="127">
        <v>122.91</v>
      </c>
      <c r="D110" s="128">
        <v>102.44207367894647</v>
      </c>
      <c r="E110" s="127">
        <v>125.1</v>
      </c>
      <c r="F110" s="128">
        <v>104.26737789631603</v>
      </c>
      <c r="G110" s="127">
        <v>119.98000000000002</v>
      </c>
      <c r="H110" s="128">
        <v>100</v>
      </c>
      <c r="I110" s="129">
        <v>119.98000000000002</v>
      </c>
    </row>
    <row r="111" spans="1:9" ht="15">
      <c r="A111" s="234">
        <v>5</v>
      </c>
      <c r="B111" s="121" t="s">
        <v>92</v>
      </c>
      <c r="C111" s="127">
        <v>14.02</v>
      </c>
      <c r="D111" s="128">
        <v>103.31613854089905</v>
      </c>
      <c r="E111" s="127">
        <v>14.639999999999997</v>
      </c>
      <c r="F111" s="128">
        <v>107.88504053058216</v>
      </c>
      <c r="G111" s="127">
        <v>13.569999999999999</v>
      </c>
      <c r="H111" s="128">
        <v>100</v>
      </c>
      <c r="I111" s="129">
        <v>13.569999999999999</v>
      </c>
    </row>
    <row r="112" spans="1:9" ht="15">
      <c r="A112" s="120">
        <v>6</v>
      </c>
      <c r="B112" s="121" t="s">
        <v>93</v>
      </c>
      <c r="C112" s="127">
        <v>39.02</v>
      </c>
      <c r="D112" s="128">
        <v>100</v>
      </c>
      <c r="E112" s="127">
        <v>40.57</v>
      </c>
      <c r="F112" s="128">
        <v>103.9723218862122</v>
      </c>
      <c r="G112" s="127">
        <v>40.55</v>
      </c>
      <c r="H112" s="128">
        <v>103.92106611993847</v>
      </c>
      <c r="I112" s="129">
        <v>39.02</v>
      </c>
    </row>
    <row r="113" spans="1:9" ht="15">
      <c r="A113" s="234">
        <v>7</v>
      </c>
      <c r="B113" s="121" t="s">
        <v>94</v>
      </c>
      <c r="C113" s="127">
        <v>23.82</v>
      </c>
      <c r="D113" s="128">
        <v>103.25097529258778</v>
      </c>
      <c r="E113" s="127">
        <v>23.07</v>
      </c>
      <c r="F113" s="128">
        <v>100</v>
      </c>
      <c r="G113" s="127">
        <v>23.58</v>
      </c>
      <c r="H113" s="128">
        <v>102.21066319895968</v>
      </c>
      <c r="I113" s="129">
        <v>23.07</v>
      </c>
    </row>
    <row r="114" spans="1:9" ht="15">
      <c r="A114" s="120">
        <v>8</v>
      </c>
      <c r="B114" s="121" t="s">
        <v>95</v>
      </c>
      <c r="C114" s="127">
        <v>15.150000000000002</v>
      </c>
      <c r="D114" s="128">
        <v>100.19841269841272</v>
      </c>
      <c r="E114" s="127">
        <v>16.000000000000004</v>
      </c>
      <c r="F114" s="128">
        <v>105.82010582010585</v>
      </c>
      <c r="G114" s="127">
        <v>15.12</v>
      </c>
      <c r="H114" s="128">
        <v>100</v>
      </c>
      <c r="I114" s="129">
        <v>15.12</v>
      </c>
    </row>
    <row r="115" spans="1:9" ht="15">
      <c r="A115" s="234">
        <v>9</v>
      </c>
      <c r="B115" s="121" t="s">
        <v>96</v>
      </c>
      <c r="C115" s="127">
        <v>33.61</v>
      </c>
      <c r="D115" s="128">
        <v>108.91121192482179</v>
      </c>
      <c r="E115" s="127">
        <v>37.1</v>
      </c>
      <c r="F115" s="128">
        <v>120.22034996759561</v>
      </c>
      <c r="G115" s="127">
        <v>30.86</v>
      </c>
      <c r="H115" s="128">
        <v>100</v>
      </c>
      <c r="I115" s="129">
        <v>30.86</v>
      </c>
    </row>
    <row r="116" spans="1:9" ht="15">
      <c r="A116" s="120">
        <v>10</v>
      </c>
      <c r="B116" s="121" t="s">
        <v>97</v>
      </c>
      <c r="C116" s="127">
        <v>32.81</v>
      </c>
      <c r="D116" s="128">
        <v>100</v>
      </c>
      <c r="E116" s="127">
        <v>35.18</v>
      </c>
      <c r="F116" s="128">
        <v>107.2234074977141</v>
      </c>
      <c r="G116" s="127">
        <v>33.379999999999995</v>
      </c>
      <c r="H116" s="128">
        <v>101.73727522096921</v>
      </c>
      <c r="I116" s="129">
        <v>32.81</v>
      </c>
    </row>
    <row r="117" spans="1:9" ht="15">
      <c r="A117" s="234">
        <v>11</v>
      </c>
      <c r="B117" s="121" t="s">
        <v>98</v>
      </c>
      <c r="C117" s="127">
        <v>15.879999999999999</v>
      </c>
      <c r="D117" s="128">
        <v>114.40922190201728</v>
      </c>
      <c r="E117" s="127">
        <v>16.46</v>
      </c>
      <c r="F117" s="128">
        <v>118.58789625360231</v>
      </c>
      <c r="G117" s="127">
        <v>13.88</v>
      </c>
      <c r="H117" s="128">
        <v>100</v>
      </c>
      <c r="I117" s="129">
        <v>13.88</v>
      </c>
    </row>
    <row r="118" spans="1:9" ht="15">
      <c r="A118" s="120">
        <v>12</v>
      </c>
      <c r="B118" s="121" t="s">
        <v>99</v>
      </c>
      <c r="C118" s="127">
        <v>7.4</v>
      </c>
      <c r="D118" s="128">
        <v>115.987460815047</v>
      </c>
      <c r="E118" s="127">
        <v>7.42</v>
      </c>
      <c r="F118" s="128">
        <v>116.30094043887145</v>
      </c>
      <c r="G118" s="127">
        <v>6.380000000000001</v>
      </c>
      <c r="H118" s="128">
        <v>100</v>
      </c>
      <c r="I118" s="129">
        <v>6.380000000000001</v>
      </c>
    </row>
    <row r="119" spans="1:9" ht="15">
      <c r="A119" s="234">
        <v>13</v>
      </c>
      <c r="B119" s="121" t="s">
        <v>100</v>
      </c>
      <c r="C119" s="127">
        <v>9.220000000000002</v>
      </c>
      <c r="D119" s="128">
        <v>114.96259351620948</v>
      </c>
      <c r="E119" s="127">
        <v>9.17</v>
      </c>
      <c r="F119" s="128">
        <v>114.33915211970074</v>
      </c>
      <c r="G119" s="127">
        <v>8.020000000000001</v>
      </c>
      <c r="H119" s="128">
        <v>100</v>
      </c>
      <c r="I119" s="129">
        <v>8.020000000000001</v>
      </c>
    </row>
    <row r="120" spans="1:9" ht="15">
      <c r="A120" s="120">
        <v>14</v>
      </c>
      <c r="B120" s="121" t="s">
        <v>101</v>
      </c>
      <c r="C120" s="127">
        <v>27.950000000000003</v>
      </c>
      <c r="D120" s="128">
        <v>104.56416011971568</v>
      </c>
      <c r="E120" s="127">
        <v>28.119999999999997</v>
      </c>
      <c r="F120" s="128">
        <v>105.20014964459408</v>
      </c>
      <c r="G120" s="127">
        <v>26.73</v>
      </c>
      <c r="H120" s="128">
        <v>100</v>
      </c>
      <c r="I120" s="129">
        <v>26.73</v>
      </c>
    </row>
    <row r="121" spans="1:9" ht="15">
      <c r="A121" s="234">
        <v>15</v>
      </c>
      <c r="B121" s="121" t="s">
        <v>102</v>
      </c>
      <c r="C121" s="127">
        <v>5.55</v>
      </c>
      <c r="D121" s="128">
        <v>101.83486238532109</v>
      </c>
      <c r="E121" s="127">
        <v>5.93</v>
      </c>
      <c r="F121" s="128">
        <v>108.80733944954129</v>
      </c>
      <c r="G121" s="127">
        <v>5.45</v>
      </c>
      <c r="H121" s="128">
        <v>100</v>
      </c>
      <c r="I121" s="129">
        <v>5.45</v>
      </c>
    </row>
    <row r="122" spans="1:9" ht="15">
      <c r="A122" s="120">
        <v>16</v>
      </c>
      <c r="B122" s="121" t="s">
        <v>103</v>
      </c>
      <c r="C122" s="127">
        <v>4.94</v>
      </c>
      <c r="D122" s="128">
        <v>100</v>
      </c>
      <c r="E122" s="127">
        <v>5.630000000000001</v>
      </c>
      <c r="F122" s="128">
        <v>113.96761133603239</v>
      </c>
      <c r="G122" s="127">
        <v>5.42</v>
      </c>
      <c r="H122" s="128">
        <v>109.71659919028338</v>
      </c>
      <c r="I122" s="129">
        <v>4.94</v>
      </c>
    </row>
    <row r="123" spans="1:9" ht="15">
      <c r="A123" s="234">
        <v>17</v>
      </c>
      <c r="B123" s="121" t="s">
        <v>104</v>
      </c>
      <c r="C123" s="127">
        <v>102.46000000000001</v>
      </c>
      <c r="D123" s="128">
        <v>102.42927121863441</v>
      </c>
      <c r="E123" s="127">
        <v>100.03</v>
      </c>
      <c r="F123" s="128">
        <v>100</v>
      </c>
      <c r="G123" s="127">
        <v>103.62</v>
      </c>
      <c r="H123" s="128">
        <v>103.58892332300312</v>
      </c>
      <c r="I123" s="129">
        <v>100.03</v>
      </c>
    </row>
    <row r="124" spans="1:9" ht="15">
      <c r="A124" s="120">
        <v>18</v>
      </c>
      <c r="B124" s="272" t="s">
        <v>105</v>
      </c>
      <c r="C124" s="273">
        <v>69.63999999999999</v>
      </c>
      <c r="D124" s="283">
        <v>102.62304745063363</v>
      </c>
      <c r="E124" s="273">
        <v>70.49</v>
      </c>
      <c r="F124" s="283">
        <v>103.87562628941937</v>
      </c>
      <c r="G124" s="273">
        <v>67.86</v>
      </c>
      <c r="H124" s="283">
        <v>100</v>
      </c>
      <c r="I124" s="274">
        <v>67.86</v>
      </c>
    </row>
    <row r="125" spans="1:9" ht="15.75" thickBot="1">
      <c r="A125" s="284">
        <v>19</v>
      </c>
      <c r="B125" s="122" t="s">
        <v>106</v>
      </c>
      <c r="C125" s="130">
        <v>33.50999999999999</v>
      </c>
      <c r="D125" s="250">
        <v>103.90697674418601</v>
      </c>
      <c r="E125" s="130">
        <v>33.45</v>
      </c>
      <c r="F125" s="250">
        <v>103.72093023255815</v>
      </c>
      <c r="G125" s="130">
        <v>32.25</v>
      </c>
      <c r="H125" s="250">
        <v>100</v>
      </c>
      <c r="I125" s="131">
        <v>32.25</v>
      </c>
    </row>
  </sheetData>
  <sheetProtection/>
  <mergeCells count="43">
    <mergeCell ref="A80:B82"/>
    <mergeCell ref="C80:D81"/>
    <mergeCell ref="E80:F81"/>
    <mergeCell ref="I56:J57"/>
    <mergeCell ref="M56:N57"/>
    <mergeCell ref="O56:O58"/>
    <mergeCell ref="M80:N81"/>
    <mergeCell ref="G80:H81"/>
    <mergeCell ref="I80:J81"/>
    <mergeCell ref="K80:L81"/>
    <mergeCell ref="A103:I103"/>
    <mergeCell ref="A104:B106"/>
    <mergeCell ref="C104:D105"/>
    <mergeCell ref="E104:F105"/>
    <mergeCell ref="G104:H105"/>
    <mergeCell ref="I104:I106"/>
    <mergeCell ref="K56:L57"/>
    <mergeCell ref="O31:O33"/>
    <mergeCell ref="A55:O55"/>
    <mergeCell ref="A56:B58"/>
    <mergeCell ref="C56:D57"/>
    <mergeCell ref="E56:F57"/>
    <mergeCell ref="G56:H57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0:O82"/>
    <mergeCell ref="A79:O79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9:F29 J9:L29 H9:H29 N9:N29 D83:D102 J83:J102 L83:L102 F83:F102 H83:H102 N83:N102 D107:D125 H107:H125 F107:F125 D34:D54 N34:N54 L34:L54 J34:J54 H34:H54 F34:F54 N59:N78 L59:L78 H59:H78 F59:F78 D59:D78 J59:J78">
    <cfRule type="cellIs" priority="5" dxfId="23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3" max="14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2012-05-10T05:32:42Z</cp:lastPrinted>
  <dcterms:created xsi:type="dcterms:W3CDTF">2008-04-22T08:15:24Z</dcterms:created>
  <dcterms:modified xsi:type="dcterms:W3CDTF">2012-11-23T07:54:01Z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