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12000" windowHeight="949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<sst xmlns="http://schemas.openxmlformats.org/spreadsheetml/2006/main" count="510" uniqueCount="147">
  <si>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</si>
  <si>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</si>
  <si>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</si>
  <si>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</si>
  <si>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</si>
  <si>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</si>
  <si>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</si>
  <si>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</si>
  <si>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</si>
  <si>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</si>
  <si>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</si>
  <si>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</si>
  <si>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</si>
  <si>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</si>
  <si>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</si>
  <si>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</si>
  <si>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</si>
  <si>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</si>
  <si>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</si>
  <si>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</si>
  <si>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</si>
  <si>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</si>
  <si>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</si>
  <si>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</si>
  <si>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</si>
  <si>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</si>
  <si>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</si>
  <si>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</si>
  <si>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</si>
  <si>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</si>
  <si>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</si>
  <si>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</si>
  <si>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</si>
  <si>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</si>
  <si>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</si>
  <si>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</si>
  <si>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</si>
  <si>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</si>
  <si>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</si>
  <si>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</si>
  <si>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</si>
  <si>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</si>
  <si>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</si>
  <si>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</si>
  <si>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</si>
  <si>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</si>
  <si>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</si>
  <si>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</si>
  <si>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</si>
  <si>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</si>
  <si>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</si>
  <si>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</si>
  <si>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</si>
  <si>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</si>
  <si>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</si>
  <si>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</si>
  <si>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</si>
  <si>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</si>
  <si>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</si>
  <si>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</si>
  <si>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</si>
  <si>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</si>
  <si>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</si>
  <si>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</si>
  <si>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</si>
  <si>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</si>
  <si>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</si>
  <si>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</si>
  <si>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</si>
  <si>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</si>
  <si>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</si>
  <si>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</si>
  <si>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</si>
  <si>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</si>
  <si>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</si>
  <si>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</si>
  <si>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</si>
  <si>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</si>
  <si>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</si>
  <si>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</si>
  <si>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</si>
  <si>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</si>
  <si>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ΓΑΛΑ ΖΑΧΑΡΟΥΧΟ/ΕΒΑΠΟΡΕ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</si>
  <si>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</si>
  <si>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</si>
  <si>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</si>
  <si>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</si>
  <si>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</si>
  <si>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</si>
  <si>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</si>
  <si>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</si>
  <si>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</si>
  <si>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</si>
  <si>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</si>
  <si>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</si>
  <si>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</si>
  <si>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</si>
  <si>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/>
  </si>
  <si>
    <t>ΟΙΝΟΠΝΕΥΜΑΤΩΔΗ ΠΟΤΑ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</si>
  <si>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127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</si>
  <si>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ΥΠΕΡΑΓΟΡΑ CARREFOUR  (ΣΠΥΡΟΥ ΚΥΠΡΙΑΝΟΥ)</t>
  </si>
  <si>
    <t>ΥΠΕΡΑΓΟΡΑ ΟΡΦΑΝΙΔΗΣ  (ΓΙΑΝΝΟΥ ΚΡΑΝΙΔΙΩΤΗ )</t>
  </si>
  <si>
    <t>ΥΠΕΡΑΓΟΡΑ ΜΕΤΡΟ  (ΝΙΚΟΔΗΜΟΥ ΜΥΛΩΝΑ)</t>
  </si>
  <si>
    <t>ΥΠΕΡΑΓΟΡΑ DEBENHAMS  (ΥΨΙΠΥΛΗΣ 7-9)</t>
  </si>
  <si>
    <t>ΥΠΕΡΑΓΟΡΑ ΣΤΕΛΙΟΣ  (ΠΕΤΡΑΚΗ ΚΥΠΡΙΑΝΟΥ,ΛΙΒΑΔΙΑ)</t>
  </si>
  <si>
    <t>ΣΥΝΟΛΙΚΟ ΚΟΣΤΟΣ ΑΓΟΡΑΣ  ΚΑΙ ΔΕΙΚΤΗΣ ΤΙΜΩΝ 61 ΚΟΙΝΩΝ ΠΡΟΪΟΝΤΩΝ ΑΝΑ ΥΠΕΡΑΓΟΡΑ ΑΝΑ ΚΑΤΗΓΟΡΙΑ - ΛΑΡΝΑΚΑ</t>
  </si>
  <si>
    <t>ΚΟΚΚΙΝΟΣ (ΠΑΡΑΛΙΜΝΙ)</t>
  </si>
  <si>
    <t>ΟΡΦΑΝΙΔΗΣ (ΠΑΡΑΛΙΜΝΙ)</t>
  </si>
  <si>
    <t>CARREFOUR (ΠΑΡΑΛΙΜΝΙ)</t>
  </si>
  <si>
    <r>
      <t>ΣΥΝΟΛΙΚΟ ΚΟΣΤΟΣ ΑΓΟΡΑΣ ΚΑΙ ΔΕΙΚΤΗΣ ΤΙΜΩΝ 120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</si>
  <si>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ΓΑΛΑ ΦΡΕΣΚΟ</t>
  </si>
  <si>
    <t>ΓΙΑΟΥΡΤΙ</t>
  </si>
  <si>
    <t>ΟΙΝΟΠΝΕΥΜΑΤΟΔΗ ΠΟΤΑ</t>
  </si>
  <si>
    <t>CARREFOUR(ΛΕΩΦ.ΕΛΛΑΔΟΣ)</t>
  </si>
  <si>
    <t>ΑΛΦΑ ΜΕΓΑ(ΛΕΩΦ.ΔΗΜΟΚΡΑΤΙΑΣ)</t>
  </si>
  <si>
    <t>ΟΡΦΑΝΙΔΗΣ (THE PAPHOS MALL)</t>
  </si>
  <si>
    <t>E &amp; S (ΑΦΡΟΔΙΤΗ)</t>
  </si>
  <si>
    <t>DEBENHAMS (ΚΟΡΟΙΒΟΣ)</t>
  </si>
  <si>
    <t>ΣΥΝΟΛΙΚΟ ΚΟΣΤΟΣ ΑΓΟΡΑΣ  ΚΑΙ ΔΕΙΚΤΗΣ ΤΙΜΩΝ 78ΚΟΙΝΩΝ ΠΡΟΪΟΝΤΩΝ ΑΝΑ ΥΠΕΡΑΓΟΡΑ ΑΝΑ ΚΑΤΗΓΟΡΙΑ - ΠΑΦΟΣ</t>
  </si>
  <si>
    <t>ΧΑΛΛΟΥΜΙΑ, ΤΥΡΙΑ &amp; ΒΟΥΤΥΡΑ</t>
  </si>
  <si>
    <t>ΚΑΦΕΣ,ΤΣΑΙ, ΖΑΧΑΡΗ ΚΑΙ ΡΟΦΗΜΑΤΑ</t>
  </si>
  <si>
    <t>ΑΘΗΑΙΝΙΤΗΣ ΛΕΩΦ. ΚΕΝΝΕΤΥ 26, 1046, ΠΑΛΛΟΥΡΙΩΤΙΣΣΑ</t>
  </si>
  <si>
    <t>ΟΡΦΑΝΙΔΗΣ ΚΥΡΗΝΕΙΑΣ 8, 1041 ΣΟΠΑΖ ΠΑΛΛΟΥΡΙΩΤΙΣΣΑ</t>
  </si>
  <si>
    <t>ΑΛΦΑ ΜΕΓΑ ΝΙΚΟΥ ΚΡΑΝΙΔΙΩΤΗ 3, 2433 ΕΓΚΩΜΗ</t>
  </si>
  <si>
    <t>CARREFOUR (THE MALL OF CYPRUS) ΒΕΡΓΙΝΑΣ 3, 2025, ΣΤΡΟΒΟΛΟΣ</t>
  </si>
  <si>
    <t>ΜΕΤΡΟ ΛΕΩΦ. ΣΠΥΡΟΥ ΚΥΠΡΙΑΝΟΥ 365, 2056, ΛΑΚΑΤΑΜΕΙΑ</t>
  </si>
  <si>
    <t>DEBENHAMS ΛΕΩΦ. ΑΡΧ. ΜΑΚΑΡΙΟΥ 3 1065, ΛΕΥΚΩΣΙΑ</t>
  </si>
  <si>
    <t>ΚΑΤΕΨΥΓΜΕΝΑ ΛΑΧΑΝΙΚΑ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</si>
  <si>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107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</si>
  <si>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09/01/2013</t>
  </si>
  <si>
    <t>ΗΜΕΡΟΜΗΝΙΑ:09/01/2013</t>
  </si>
  <si>
    <t>ΟΡΦΑΝΙΔΗΣ (ΚΑΤΩ ΠΟΛΕΜΙΔΙΑ)</t>
  </si>
  <si>
    <t>ΑΛΦΑ ΜΕΓΑ(ΓΕΩΡΓΙΟΥ ΓΡΙΒΑ ΔΙΓΕΝΗ)</t>
  </si>
  <si>
    <t>CARREFOUR (COLUMBIA)</t>
  </si>
  <si>
    <t xml:space="preserve">DEBENHAMS (OLYMPIA) </t>
  </si>
  <si>
    <t>E &amp; S (ΚΑΨΑΛΟΥ)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</si>
  <si>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</si>
  <si>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</si>
  <si>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</si>
  <si>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</si>
  <si>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>ΚΑΡΣΕΡΑΣ (ΚΑΤΩ ΠΟΛΕΜΙΔΙΑ) ΔΕΝ ΕΠΙΤΡΕΠΕΙ ΤΗ ΛΗΨΗ ΤΙΜΩΝ</t>
  </si>
  <si>
    <t>ΣΑΡΡΗΣ (ΛΕΟΝΤΙΟΥ ΜΑΧΑΙΡΑ) ΔΕΝ ΕΠΙΤΡΕΠΕΙ ΤΗ ΛΗΨΗ ΤΙΜΩΝ</t>
  </si>
  <si>
    <t>ΠΑΠΑΝΤΩΝΙΟΥ(ΛΕΩΦ.ΕΛΛΑΔΟΣ) ΔΕΝ ΕΠΙΤΡΕΠΕΙ ΤΗ ΛΗΨΗ ΤΙΜΩΝ</t>
  </si>
  <si>
    <t>ΧΑΛΛΟΥΜΙΑ, ΤΥΡΙΑ ΚΑΙ ΒΟΥΤΥΡΑ</t>
  </si>
  <si>
    <t xml:space="preserve">ΚΑΦΕΣ,ΤΣΑΙ, ΖΑΧΑΡΗ ΚΑΙ ΡΟΦΗΜΑΤΑ </t>
  </si>
  <si>
    <t xml:space="preserve">ΔΕΝ ΕΠΙΤΡΕΠΕΙ </t>
  </si>
  <si>
    <t>ΤΗ ΛΗΨΗ ΤΙΜΩΝ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</si>
</sst>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.1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9" fillId="0" borderId="0" xfId="101">
      <alignment/>
      <protection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61" fillId="0" borderId="0" xfId="101" applyFont="1">
      <alignment/>
      <protection/>
    </xf>
    <xf numFmtId="0" fontId="62" fillId="0" borderId="0" xfId="101" applyFont="1" applyAlignment="1">
      <alignment horizontal="left" vertical="center" readingOrder="1"/>
      <protection/>
    </xf>
    <xf numFmtId="0" fontId="63" fillId="0" borderId="13" xfId="101" applyFont="1" applyBorder="1" applyAlignment="1">
      <alignment horizontal="right"/>
      <protection/>
    </xf>
    <xf numFmtId="49" fontId="63" fillId="0" borderId="12" xfId="101" applyNumberFormat="1" applyFont="1" applyBorder="1" applyAlignment="1">
      <alignment horizontal="left"/>
      <protection/>
    </xf>
    <xf numFmtId="0" fontId="59" fillId="0" borderId="12" xfId="101" applyBorder="1" applyAlignment="1">
      <alignment horizontal="center"/>
      <protection/>
    </xf>
    <xf numFmtId="0" fontId="59" fillId="0" borderId="12" xfId="101" applyBorder="1">
      <alignment/>
      <protection/>
    </xf>
    <xf numFmtId="0" fontId="59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>
      <alignment horizontal="center" vertical="center"/>
      <protection/>
    </xf>
    <xf numFmtId="0" fontId="65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9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9" fillId="0" borderId="37" xfId="101" applyNumberFormat="1" applyBorder="1" applyAlignment="1">
      <alignment horizontal="center" vertical="center"/>
      <protection/>
    </xf>
    <xf numFmtId="2" fontId="59" fillId="0" borderId="38" xfId="101" applyNumberFormat="1" applyBorder="1" applyAlignment="1">
      <alignment horizontal="center" vertical="center"/>
      <protection/>
    </xf>
    <xf numFmtId="2" fontId="59" fillId="0" borderId="44" xfId="101" applyNumberFormat="1" applyBorder="1" applyAlignment="1">
      <alignment horizontal="center" vertical="center"/>
      <protection/>
    </xf>
    <xf numFmtId="180" fontId="59" fillId="0" borderId="45" xfId="101" applyNumberFormat="1" applyBorder="1">
      <alignment/>
      <protection/>
    </xf>
    <xf numFmtId="0" fontId="59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9" fillId="0" borderId="27" xfId="101" applyNumberFormat="1" applyBorder="1" applyAlignment="1">
      <alignment horizontal="center" vertical="center"/>
      <protection/>
    </xf>
    <xf numFmtId="2" fontId="59" fillId="0" borderId="24" xfId="101" applyNumberFormat="1" applyBorder="1" applyAlignment="1">
      <alignment horizontal="center" vertical="center"/>
      <protection/>
    </xf>
    <xf numFmtId="2" fontId="59" fillId="0" borderId="43" xfId="101" applyNumberFormat="1" applyBorder="1" applyAlignment="1">
      <alignment horizontal="center" vertical="center"/>
      <protection/>
    </xf>
    <xf numFmtId="2" fontId="59" fillId="0" borderId="47" xfId="101" applyNumberFormat="1" applyBorder="1" applyAlignment="1">
      <alignment horizontal="center" vertical="center"/>
      <protection/>
    </xf>
    <xf numFmtId="0" fontId="59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9" fillId="0" borderId="47" xfId="101" applyNumberFormat="1" applyBorder="1" applyAlignment="1">
      <alignment horizontal="center" vertical="center"/>
      <protection/>
    </xf>
    <xf numFmtId="180" fontId="59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9" fillId="0" borderId="23" xfId="101" applyNumberFormat="1" applyBorder="1" applyAlignment="1">
      <alignment horizontal="center"/>
      <protection/>
    </xf>
    <xf numFmtId="2" fontId="59" fillId="0" borderId="24" xfId="101" applyNumberFormat="1" applyBorder="1" applyAlignment="1">
      <alignment horizontal="center"/>
      <protection/>
    </xf>
    <xf numFmtId="180" fontId="59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9" fillId="0" borderId="27" xfId="101" applyNumberFormat="1" applyBorder="1" applyAlignment="1">
      <alignment horizontal="center"/>
      <protection/>
    </xf>
    <xf numFmtId="2" fontId="59" fillId="0" borderId="28" xfId="101" applyNumberFormat="1" applyBorder="1" applyAlignment="1">
      <alignment horizontal="center"/>
      <protection/>
    </xf>
    <xf numFmtId="180" fontId="59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9" fillId="0" borderId="23" xfId="101" applyNumberFormat="1" applyBorder="1" applyAlignment="1">
      <alignment horizontal="center" vertical="center"/>
      <protection/>
    </xf>
    <xf numFmtId="180" fontId="59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9" fillId="0" borderId="28" xfId="101" applyNumberFormat="1" applyBorder="1" applyAlignment="1">
      <alignment horizontal="center" vertical="center"/>
      <protection/>
    </xf>
    <xf numFmtId="180" fontId="59" fillId="0" borderId="51" xfId="101" applyNumberFormat="1" applyBorder="1" applyAlignment="1">
      <alignment horizontal="center" vertical="center"/>
      <protection/>
    </xf>
    <xf numFmtId="0" fontId="59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9" fillId="0" borderId="0" xfId="101" applyNumberFormat="1" applyBorder="1" applyAlignment="1">
      <alignment horizontal="center" vertical="center"/>
      <protection/>
    </xf>
    <xf numFmtId="2" fontId="59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9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9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9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6" fillId="0" borderId="0" xfId="101" applyNumberFormat="1" applyFont="1" applyAlignment="1" applyProtection="1">
      <alignment horizontal="left" vertical="center"/>
      <protection locked="0"/>
    </xf>
    <xf numFmtId="0" fontId="59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59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9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9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59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9" fillId="0" borderId="47" xfId="101" applyNumberFormat="1" applyBorder="1" applyAlignment="1">
      <alignment horizontal="center"/>
      <protection/>
    </xf>
    <xf numFmtId="2" fontId="59" fillId="0" borderId="47" xfId="101" applyNumberFormat="1" applyBorder="1" applyAlignment="1">
      <alignment horizontal="center"/>
      <protection/>
    </xf>
    <xf numFmtId="180" fontId="59" fillId="0" borderId="47" xfId="101" applyNumberFormat="1" applyBorder="1">
      <alignment/>
      <protection/>
    </xf>
    <xf numFmtId="0" fontId="59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59" fillId="0" borderId="75" xfId="101" applyNumberFormat="1" applyBorder="1" applyAlignment="1">
      <alignment horizontal="center" vertical="center"/>
      <protection/>
    </xf>
    <xf numFmtId="2" fontId="59" fillId="0" borderId="75" xfId="101" applyNumberFormat="1" applyBorder="1" applyAlignment="1">
      <alignment horizontal="center" vertical="center"/>
      <protection/>
    </xf>
    <xf numFmtId="180" fontId="59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59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9" fillId="0" borderId="37" xfId="101" applyNumberFormat="1" applyBorder="1" applyAlignment="1">
      <alignment horizontal="center" vertical="center" wrapText="1"/>
      <protection/>
    </xf>
    <xf numFmtId="180" fontId="59" fillId="0" borderId="27" xfId="101" applyNumberFormat="1" applyBorder="1" applyAlignment="1">
      <alignment horizontal="center" vertical="top"/>
      <protection/>
    </xf>
    <xf numFmtId="0" fontId="59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59" fillId="24" borderId="60" xfId="101" applyFill="1" applyBorder="1" applyAlignment="1">
      <alignment horizontal="center" vertical="center"/>
      <protection/>
    </xf>
    <xf numFmtId="180" fontId="22" fillId="24" borderId="64" xfId="0" applyNumberFormat="1" applyFont="1" applyFill="1" applyBorder="1" applyAlignment="1" applyProtection="1">
      <alignment horizontal="left" vertical="center"/>
      <protection locked="0"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59" fillId="0" borderId="23" xfId="101" applyNumberFormat="1" applyBorder="1" applyAlignment="1">
      <alignment horizontal="left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54" xfId="101" applyFont="1" applyBorder="1" applyAlignment="1">
      <alignment horizontal="center"/>
      <protection/>
    </xf>
    <xf numFmtId="0" fontId="66" fillId="0" borderId="82" xfId="101" applyFont="1" applyBorder="1" applyAlignment="1">
      <alignment horizontal="right" vertical="center"/>
      <protection/>
    </xf>
    <xf numFmtId="0" fontId="71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1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83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8" xfId="67" applyFill="1" applyBorder="1" applyAlignment="1">
      <alignment horizontal="center" vertical="center"/>
    </xf>
    <xf numFmtId="0" fontId="32" fillId="20" borderId="86" xfId="67" applyFont="1" applyFill="1" applyBorder="1" applyAlignment="1">
      <alignment horizontal="center" vertical="top" wrapText="1"/>
    </xf>
    <xf numFmtId="0" fontId="32" fillId="20" borderId="83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5" xfId="67" applyFont="1" applyFill="1" applyBorder="1" applyAlignment="1">
      <alignment horizontal="center" vertical="top" wrapText="1"/>
    </xf>
    <xf numFmtId="0" fontId="72" fillId="24" borderId="13" xfId="67" applyFont="1" applyFill="1" applyBorder="1" applyAlignment="1">
      <alignment horizontal="center" vertical="center"/>
    </xf>
    <xf numFmtId="0" fontId="72" fillId="24" borderId="12" xfId="67" applyFont="1" applyFill="1" applyBorder="1" applyAlignment="1">
      <alignment horizontal="center" vertical="center"/>
    </xf>
    <xf numFmtId="0" fontId="72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59" fillId="20" borderId="91" xfId="101" applyFill="1" applyBorder="1" applyAlignment="1">
      <alignment horizontal="center" vertical="center"/>
      <protection/>
    </xf>
    <xf numFmtId="0" fontId="59" fillId="20" borderId="92" xfId="101" applyFill="1" applyBorder="1" applyAlignment="1">
      <alignment horizontal="center" vertical="center"/>
      <protection/>
    </xf>
    <xf numFmtId="0" fontId="59" fillId="20" borderId="81" xfId="101" applyFill="1" applyBorder="1" applyAlignment="1">
      <alignment horizontal="center" vertical="center"/>
      <protection/>
    </xf>
    <xf numFmtId="0" fontId="59" fillId="20" borderId="51" xfId="101" applyFill="1" applyBorder="1" applyAlignment="1">
      <alignment horizontal="center" vertical="center"/>
      <protection/>
    </xf>
    <xf numFmtId="0" fontId="59" fillId="20" borderId="88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3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3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59" fillId="20" borderId="53" xfId="101" applyFill="1" applyBorder="1" applyAlignment="1">
      <alignment horizontal="center" vertical="center"/>
      <protection/>
    </xf>
    <xf numFmtId="0" fontId="59" fillId="20" borderId="45" xfId="101" applyFill="1" applyBorder="1" applyAlignment="1">
      <alignment horizontal="center" vertical="center"/>
      <protection/>
    </xf>
    <xf numFmtId="0" fontId="59" fillId="20" borderId="95" xfId="101" applyFill="1" applyBorder="1" applyAlignment="1">
      <alignment horizontal="center" vertical="center"/>
      <protection/>
    </xf>
    <xf numFmtId="180" fontId="59" fillId="0" borderId="27" xfId="101" applyNumberFormat="1" applyBorder="1" applyAlignment="1">
      <alignment horizontal="left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9"/>
          <c:w val="0.99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107 ΚΟΙΝΩΝ ΠΡΟΪΟΝΤΩΝ ΑΝΑ ΥΠΕΡΑΓOΡΑ ΛΕΥΚΩΣΙΑΣ 09/01/2013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16117575"/>
        <c:axId val="10840448"/>
      </c:bar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40448"/>
        <c:crosses val="autoZero"/>
        <c:auto val="1"/>
        <c:lblOffset val="100"/>
        <c:tickLblSkip val="1"/>
        <c:noMultiLvlLbl val="0"/>
      </c:catAx>
      <c:valAx>
        <c:axId val="1084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1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120 ΚΟΙΝΑ ΠΡΟΪΟΝΤΑ _ΑΜΜΟΧΩΣΤΟΣ  09/01/2013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2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107 ΚΟΙΝΑ ΠΡΟΪΟΝΤΑ _ΛΕΥΚΩΣΙΑ 09/01/2013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30455169"/>
        <c:axId val="5661066"/>
      </c:bar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55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ΑΜΜΟΧΩΣΤΟΣ_09/01/2013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95 ΚΟΙΝΩΝ ΠΡΟΪΟΝΤΩΝ ΑΝΑ ΥΠΕΡΑΓOΡΑ ΛΕΜΕΣΟΥ 09/01/2013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50949595"/>
        <c:axId val="55893172"/>
      </c:bar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49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95 ΚΟΙΝΑ ΠΡΟΪΟΝΤΑ _ΛΕΜΕΣΟΣ 09/01/2013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33276501"/>
        <c:axId val="31053054"/>
      </c:bar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61 ΚΟΙΝΩΝ ΠΡΟΪΟΝΤΩΝ ΑΝΑ ΥΠΕΡΑΓOΡΑ ΛΑΡΝΑΚΑΣ 09/01/2013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11042031"/>
        <c:axId val="32269416"/>
      </c:bar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42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61 ΚΟΙΝΑ ΠΡΟΪΟΝΤΑ _ΛΑΡΝΑΚΑ 09/01/2013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89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78 ΚΟΙΝΩΝ ΠΡΟΪΟΝΤΩΝ ΑΝΑ ΥΠΕΡΑΓOΡΑ ΠΑΦΟΥ 09/01/2013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6301955"/>
        <c:axId val="58282140"/>
      </c:bar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1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78 ΚΟΙΝΑ ΠΡΟΪΟΝΤΑ _ΠΑΦΟΣ 09/01/2013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54777213"/>
        <c:axId val="23232870"/>
      </c:bar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7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120 ΚΟΙΝΩΝ ΠΡΟΪΟΝΤΩΝ ΑΝΑ ΥΠΕΡΑΓOΡΑ ΑΜΜΟΧΩΣΤΟΥ 09/01/2013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69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72"/>
      <c r="B1" s="272"/>
      <c r="C1" s="272"/>
      <c r="D1" s="272"/>
      <c r="E1" s="272"/>
    </row>
    <row r="2" spans="1:5" ht="27.75">
      <c r="A2" s="273" t="s">
        <v>67</v>
      </c>
      <c r="B2" s="273"/>
      <c r="C2" s="273"/>
      <c r="D2" s="273"/>
      <c r="E2" s="273"/>
    </row>
    <row r="3" spans="1:5" ht="34.5" customHeight="1">
      <c r="A3" s="195" t="s">
        <v>72</v>
      </c>
      <c r="B3" s="196">
        <v>41283</v>
      </c>
      <c r="C3" s="5"/>
      <c r="D3" s="5"/>
      <c r="E3" s="5"/>
    </row>
    <row r="4" spans="1:5" ht="21.75" customHeight="1" thickBot="1">
      <c r="A4" s="195"/>
      <c r="B4" s="196"/>
      <c r="C4" s="5"/>
      <c r="D4" s="5"/>
      <c r="E4" s="5"/>
    </row>
    <row r="5" spans="1:5" ht="22.5" thickBot="1">
      <c r="A5" s="177" t="s">
        <v>60</v>
      </c>
      <c r="B5" s="178">
        <v>107</v>
      </c>
      <c r="C5" s="175" t="s">
        <v>71</v>
      </c>
      <c r="D5" s="175"/>
      <c r="E5" s="176"/>
    </row>
    <row r="6" spans="1:5" ht="62.25" customHeight="1" thickBot="1">
      <c r="A6" s="179" t="s">
        <v>0</v>
      </c>
      <c r="B6" s="180" t="s">
        <v>2</v>
      </c>
      <c r="C6" s="199" t="s">
        <v>1</v>
      </c>
      <c r="D6" s="180" t="s">
        <v>4</v>
      </c>
      <c r="E6" s="202" t="s">
        <v>3</v>
      </c>
    </row>
    <row r="7" spans="1:5" ht="24.75" customHeight="1">
      <c r="A7" s="244" t="s">
        <v>121</v>
      </c>
      <c r="B7" s="245">
        <v>297.6356231098596</v>
      </c>
      <c r="C7" s="246">
        <v>100</v>
      </c>
      <c r="D7" s="247">
        <v>47</v>
      </c>
      <c r="E7" s="248">
        <v>11</v>
      </c>
    </row>
    <row r="8" spans="1:5" ht="24.75" customHeight="1">
      <c r="A8" s="249" t="s">
        <v>122</v>
      </c>
      <c r="B8" s="250">
        <v>315.0599999999999</v>
      </c>
      <c r="C8" s="251">
        <v>105.85426458972918</v>
      </c>
      <c r="D8" s="252">
        <v>30</v>
      </c>
      <c r="E8" s="253">
        <v>5</v>
      </c>
    </row>
    <row r="9" spans="1:5" ht="24.75" customHeight="1">
      <c r="A9" s="259" t="s">
        <v>123</v>
      </c>
      <c r="B9" s="260">
        <v>328.09999999999997</v>
      </c>
      <c r="C9" s="261">
        <v>110.2354605849367</v>
      </c>
      <c r="D9" s="262">
        <v>13</v>
      </c>
      <c r="E9" s="263">
        <v>1</v>
      </c>
    </row>
    <row r="10" spans="1:5" s="1" customFormat="1" ht="26.25" customHeight="1">
      <c r="A10" s="181" t="s">
        <v>124</v>
      </c>
      <c r="B10" s="182">
        <v>328.12</v>
      </c>
      <c r="C10" s="183">
        <v>110.24218021069622</v>
      </c>
      <c r="D10" s="184">
        <v>12</v>
      </c>
      <c r="E10" s="185">
        <v>1</v>
      </c>
    </row>
    <row r="11" spans="1:5" s="1" customFormat="1" ht="26.25" customHeight="1">
      <c r="A11" s="181" t="s">
        <v>125</v>
      </c>
      <c r="B11" s="182">
        <v>328.7899999999998</v>
      </c>
      <c r="C11" s="183">
        <v>110.46728767364009</v>
      </c>
      <c r="D11" s="184">
        <v>10</v>
      </c>
      <c r="E11" s="185">
        <v>0</v>
      </c>
    </row>
    <row r="12" spans="1:5" s="1" customFormat="1" ht="26.25" customHeight="1" thickBot="1">
      <c r="A12" s="188" t="s">
        <v>126</v>
      </c>
      <c r="B12" s="189">
        <v>353.3099999999999</v>
      </c>
      <c r="C12" s="190">
        <v>118.70554885481246</v>
      </c>
      <c r="D12" s="191">
        <v>2</v>
      </c>
      <c r="E12" s="192">
        <v>0</v>
      </c>
    </row>
    <row r="13" spans="1:5" ht="27" thickBot="1">
      <c r="A13" s="6"/>
      <c r="B13" s="153">
        <f>IF(AND(B7="",B8="",B9="",B10="",B11="",B12=""),"",IF(AND(B7&lt;=B8,B8&lt;=B9,B9&lt;=B10,B10&lt;=B11,B11&lt;=B12),"","ΠΡΟΣΟΧΗ ΤΑΞΙΝΟΜΗΣΗ"))</f>
      </c>
      <c r="C13" s="153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77" t="s">
        <v>62</v>
      </c>
      <c r="B14" s="178">
        <v>95</v>
      </c>
      <c r="C14" s="175" t="s">
        <v>71</v>
      </c>
      <c r="D14" s="175"/>
      <c r="E14" s="176"/>
    </row>
    <row r="15" spans="1:5" ht="66" thickBot="1">
      <c r="A15" s="186" t="s">
        <v>0</v>
      </c>
      <c r="B15" s="187" t="s">
        <v>2</v>
      </c>
      <c r="C15" s="200" t="s">
        <v>1</v>
      </c>
      <c r="D15" s="180" t="s">
        <v>4</v>
      </c>
      <c r="E15" s="203" t="s">
        <v>3</v>
      </c>
    </row>
    <row r="16" spans="1:5" ht="24.75" customHeight="1">
      <c r="A16" s="244" t="s">
        <v>131</v>
      </c>
      <c r="B16" s="245">
        <v>299.95000000000005</v>
      </c>
      <c r="C16" s="246">
        <v>100</v>
      </c>
      <c r="D16" s="247">
        <v>35</v>
      </c>
      <c r="E16" s="248">
        <v>7</v>
      </c>
    </row>
    <row r="17" spans="1:5" ht="24.75" customHeight="1">
      <c r="A17" s="249" t="s">
        <v>132</v>
      </c>
      <c r="B17" s="250">
        <v>304.5699999999998</v>
      </c>
      <c r="C17" s="251">
        <v>101.5402567094515</v>
      </c>
      <c r="D17" s="252">
        <v>28</v>
      </c>
      <c r="E17" s="253">
        <v>5</v>
      </c>
    </row>
    <row r="18" spans="1:5" ht="24.75" customHeight="1">
      <c r="A18" s="249" t="s">
        <v>133</v>
      </c>
      <c r="B18" s="250">
        <v>304.5899999999999</v>
      </c>
      <c r="C18" s="251">
        <v>101.54692448741454</v>
      </c>
      <c r="D18" s="252">
        <v>34</v>
      </c>
      <c r="E18" s="253">
        <v>5</v>
      </c>
    </row>
    <row r="19" spans="1:5" ht="24.75" customHeight="1">
      <c r="A19" s="181" t="s">
        <v>134</v>
      </c>
      <c r="B19" s="182">
        <v>317.8399999999999</v>
      </c>
      <c r="C19" s="183">
        <v>105.96432738789794</v>
      </c>
      <c r="D19" s="184">
        <v>7</v>
      </c>
      <c r="E19" s="185">
        <v>0</v>
      </c>
    </row>
    <row r="20" spans="1:5" ht="24.75" customHeight="1">
      <c r="A20" s="181" t="s">
        <v>135</v>
      </c>
      <c r="B20" s="182">
        <v>318.3499999999999</v>
      </c>
      <c r="C20" s="183">
        <v>106.1343557259543</v>
      </c>
      <c r="D20" s="184">
        <v>10</v>
      </c>
      <c r="E20" s="185">
        <v>0</v>
      </c>
    </row>
    <row r="21" spans="1:5" ht="24.75" customHeight="1" thickBot="1">
      <c r="A21" s="188" t="s">
        <v>136</v>
      </c>
      <c r="B21" s="243" t="s">
        <v>137</v>
      </c>
      <c r="C21" s="190"/>
      <c r="D21" s="191"/>
      <c r="E21" s="192"/>
    </row>
    <row r="22" spans="1:5" ht="27" thickBot="1">
      <c r="A22" s="12"/>
      <c r="B22" s="153">
        <f>IF(AND(B16="",B17="",B18="",B19="",B20="",B21=""),"",IF(AND(B16&lt;=B17,B17&lt;=B18,B18&lt;=B19,B19&lt;=B20),"","ΠΡΟΣΟΧΗ ΤΑΞΙΝΟΜΗΣΗ"))</f>
      </c>
      <c r="C22" s="153">
        <f>IF(AND(C16="",C17="",C18="",C19="",C20="",C21=""),"",IF(AND(C16&lt;=C17,C17&lt;=C18,C18&lt;=C19,C19&lt;=C20),"","ΠΡΟΣΟΧΗ ΤΑΞΙΝΟΜΗΣΗ"))</f>
      </c>
      <c r="D22" s="7"/>
      <c r="E22" s="8"/>
    </row>
    <row r="23" spans="1:5" ht="22.5" thickBot="1">
      <c r="A23" s="177" t="s">
        <v>63</v>
      </c>
      <c r="B23" s="178">
        <v>61</v>
      </c>
      <c r="C23" s="175" t="s">
        <v>71</v>
      </c>
      <c r="D23" s="175"/>
      <c r="E23" s="176"/>
    </row>
    <row r="24" spans="1:5" ht="66" thickBot="1">
      <c r="A24" s="193" t="s">
        <v>0</v>
      </c>
      <c r="B24" s="194" t="s">
        <v>2</v>
      </c>
      <c r="C24" s="201" t="s">
        <v>1</v>
      </c>
      <c r="D24" s="180" t="s">
        <v>4</v>
      </c>
      <c r="E24" s="203" t="s">
        <v>3</v>
      </c>
    </row>
    <row r="25" spans="1:5" ht="24.75" customHeight="1">
      <c r="A25" s="244" t="s">
        <v>100</v>
      </c>
      <c r="B25" s="245">
        <v>201.25000000000006</v>
      </c>
      <c r="C25" s="246">
        <v>100</v>
      </c>
      <c r="D25" s="247">
        <v>26</v>
      </c>
      <c r="E25" s="248">
        <v>6</v>
      </c>
    </row>
    <row r="26" spans="1:5" ht="24.75" customHeight="1">
      <c r="A26" s="249" t="s">
        <v>101</v>
      </c>
      <c r="B26" s="250">
        <v>203.4500000000001</v>
      </c>
      <c r="C26" s="251">
        <v>101.09316770186338</v>
      </c>
      <c r="D26" s="252">
        <v>27</v>
      </c>
      <c r="E26" s="253">
        <v>7</v>
      </c>
    </row>
    <row r="27" spans="1:5" ht="24.75" customHeight="1">
      <c r="A27" s="249" t="s">
        <v>102</v>
      </c>
      <c r="B27" s="250">
        <v>206.96999999999997</v>
      </c>
      <c r="C27" s="251">
        <v>102.84223602484468</v>
      </c>
      <c r="D27" s="252">
        <v>16</v>
      </c>
      <c r="E27" s="253">
        <v>4</v>
      </c>
    </row>
    <row r="28" spans="1:5" ht="24.75" customHeight="1">
      <c r="A28" s="254" t="s">
        <v>103</v>
      </c>
      <c r="B28" s="255">
        <v>215.76999999999998</v>
      </c>
      <c r="C28" s="256">
        <v>107.21490683229811</v>
      </c>
      <c r="D28" s="257">
        <v>5</v>
      </c>
      <c r="E28" s="258">
        <v>0</v>
      </c>
    </row>
    <row r="29" spans="1:5" ht="24.75" customHeight="1">
      <c r="A29" s="254" t="s">
        <v>104</v>
      </c>
      <c r="B29" s="255">
        <v>216.31999999999996</v>
      </c>
      <c r="C29" s="256">
        <v>107.48819875776393</v>
      </c>
      <c r="D29" s="257">
        <v>4</v>
      </c>
      <c r="E29" s="258">
        <v>0</v>
      </c>
    </row>
    <row r="30" spans="1:5" ht="24.75" customHeight="1" thickBot="1">
      <c r="A30" s="228" t="s">
        <v>138</v>
      </c>
      <c r="B30" s="234" t="s">
        <v>137</v>
      </c>
      <c r="C30" s="229"/>
      <c r="D30" s="230"/>
      <c r="E30" s="231"/>
    </row>
    <row r="31" spans="1:5" ht="27" thickBot="1">
      <c r="A31" s="6"/>
      <c r="B31" s="153">
        <f>IF(AND(B25="",B26="",B27="",B28="",B29="",B30=""),"",IF(AND(B25&lt;=B26,B26&lt;=B27,B27&lt;=B28,B28&lt;=B29),"","ΠΡΟΣΟΧΗ ΤΑΞΙΝΟΜΗΣΗ"))</f>
      </c>
      <c r="C31" s="153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77" t="s">
        <v>64</v>
      </c>
      <c r="B32" s="178">
        <v>78</v>
      </c>
      <c r="C32" s="175" t="s">
        <v>61</v>
      </c>
      <c r="D32" s="175"/>
      <c r="E32" s="176"/>
    </row>
    <row r="33" spans="1:5" ht="66" thickBot="1">
      <c r="A33" s="269" t="s">
        <v>0</v>
      </c>
      <c r="B33" s="270" t="s">
        <v>2</v>
      </c>
      <c r="C33" s="201" t="s">
        <v>1</v>
      </c>
      <c r="D33" s="180" t="s">
        <v>4</v>
      </c>
      <c r="E33" s="203" t="s">
        <v>3</v>
      </c>
    </row>
    <row r="34" spans="1:5" ht="24.75" customHeight="1">
      <c r="A34" s="244" t="s">
        <v>113</v>
      </c>
      <c r="B34" s="245">
        <v>218.83</v>
      </c>
      <c r="C34" s="246">
        <v>100</v>
      </c>
      <c r="D34" s="247">
        <v>30</v>
      </c>
      <c r="E34" s="248">
        <v>9</v>
      </c>
    </row>
    <row r="35" spans="1:5" ht="24.75" customHeight="1">
      <c r="A35" s="249" t="s">
        <v>114</v>
      </c>
      <c r="B35" s="250">
        <v>219.5099999999999</v>
      </c>
      <c r="C35" s="251">
        <v>100.31074349952011</v>
      </c>
      <c r="D35" s="252">
        <v>20</v>
      </c>
      <c r="E35" s="253">
        <v>0</v>
      </c>
    </row>
    <row r="36" spans="1:5" ht="24.75" customHeight="1">
      <c r="A36" s="249" t="s">
        <v>115</v>
      </c>
      <c r="B36" s="250">
        <v>224.16000000000005</v>
      </c>
      <c r="C36" s="251">
        <v>102.43568066535668</v>
      </c>
      <c r="D36" s="252">
        <v>31</v>
      </c>
      <c r="E36" s="253">
        <v>4</v>
      </c>
    </row>
    <row r="37" spans="1:5" s="1" customFormat="1" ht="24.75" customHeight="1">
      <c r="A37" s="181" t="s">
        <v>116</v>
      </c>
      <c r="B37" s="182">
        <v>234.01999999999998</v>
      </c>
      <c r="C37" s="183">
        <v>106.94146140839919</v>
      </c>
      <c r="D37" s="184">
        <v>9</v>
      </c>
      <c r="E37" s="185">
        <v>1</v>
      </c>
    </row>
    <row r="38" spans="1:5" s="1" customFormat="1" ht="24.75" customHeight="1">
      <c r="A38" s="214" t="s">
        <v>117</v>
      </c>
      <c r="B38" s="182">
        <v>236.1599999999999</v>
      </c>
      <c r="C38" s="215">
        <v>107.91938948041854</v>
      </c>
      <c r="D38" s="216">
        <v>7</v>
      </c>
      <c r="E38" s="217">
        <v>1</v>
      </c>
    </row>
    <row r="39" spans="1:5" s="1" customFormat="1" ht="24.75" customHeight="1" thickBot="1">
      <c r="A39" s="188" t="s">
        <v>139</v>
      </c>
      <c r="B39" s="227" t="s">
        <v>137</v>
      </c>
      <c r="C39" s="190"/>
      <c r="D39" s="191"/>
      <c r="E39" s="192"/>
    </row>
    <row r="40" spans="1:5" ht="27" thickBot="1">
      <c r="A40" s="9"/>
      <c r="B40" s="153">
        <f>IF(AND(B34="",B35="",B36="",B37="",B39=""),"",IF(AND(B34&lt;=B35,B35&lt;=B36,B36&lt;=B37),"","ΠΡΟΣΟΧΗ ΤΑΞΙΝΟΜΗΣΗ"))</f>
      </c>
      <c r="C40" s="153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77" t="s">
        <v>65</v>
      </c>
      <c r="B41" s="178">
        <v>120</v>
      </c>
      <c r="C41" s="175" t="s">
        <v>71</v>
      </c>
      <c r="D41" s="175"/>
      <c r="E41" s="176"/>
    </row>
    <row r="42" spans="1:5" ht="66" thickBot="1">
      <c r="A42" s="193" t="s">
        <v>0</v>
      </c>
      <c r="B42" s="194" t="s">
        <v>2</v>
      </c>
      <c r="C42" s="201" t="s">
        <v>1</v>
      </c>
      <c r="D42" s="180" t="s">
        <v>4</v>
      </c>
      <c r="E42" s="203" t="s">
        <v>3</v>
      </c>
    </row>
    <row r="43" spans="1:5" ht="24.75" customHeight="1">
      <c r="A43" s="244" t="s">
        <v>106</v>
      </c>
      <c r="B43" s="245">
        <v>376.69</v>
      </c>
      <c r="C43" s="246">
        <v>100</v>
      </c>
      <c r="D43" s="247">
        <v>73</v>
      </c>
      <c r="E43" s="248">
        <v>10</v>
      </c>
    </row>
    <row r="44" spans="1:5" ht="24.75" customHeight="1">
      <c r="A44" s="249" t="s">
        <v>107</v>
      </c>
      <c r="B44" s="250">
        <v>383.95000000000016</v>
      </c>
      <c r="C44" s="251">
        <v>101.92731423717119</v>
      </c>
      <c r="D44" s="252">
        <v>27</v>
      </c>
      <c r="E44" s="253">
        <v>6</v>
      </c>
    </row>
    <row r="45" spans="1:5" ht="24.75" customHeight="1" thickBot="1">
      <c r="A45" s="264" t="s">
        <v>108</v>
      </c>
      <c r="B45" s="265">
        <v>387.49999999999994</v>
      </c>
      <c r="C45" s="266">
        <v>102.86973373330854</v>
      </c>
      <c r="D45" s="267">
        <v>33</v>
      </c>
      <c r="E45" s="268">
        <v>2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password="CC6F" sheet="1" selectLockedCells="1" sort="0"/>
  <mergeCells count="2">
    <mergeCell ref="A1:E1"/>
    <mergeCell ref="A2:E2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2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2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2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55" zoomScaleNormal="55" zoomScaleSheetLayoutView="55" zoomScalePageLayoutView="0" workbookViewId="0" topLeftCell="A1">
      <selection activeCell="B136" sqref="B136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77" t="s">
        <v>66</v>
      </c>
      <c r="B2" s="277"/>
      <c r="C2" s="277"/>
      <c r="D2" s="277"/>
      <c r="E2" s="277"/>
      <c r="F2" s="277"/>
    </row>
    <row r="3" spans="1:27" ht="38.25" customHeight="1" thickBot="1" thickTop="1">
      <c r="A3" s="274"/>
      <c r="B3" s="274"/>
      <c r="C3" s="274"/>
      <c r="D3" s="274"/>
      <c r="E3" s="274"/>
      <c r="F3" s="27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75" t="s">
        <v>5</v>
      </c>
      <c r="B4" s="275"/>
      <c r="C4" s="125" t="s">
        <v>129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107</v>
      </c>
      <c r="CH9" s="127" t="s">
        <v>47</v>
      </c>
      <c r="CI9" s="127" t="s">
        <v>48</v>
      </c>
      <c r="CJ9" s="129" t="str">
        <f>C4</f>
        <v>09/01/2013</v>
      </c>
      <c r="CK9" s="127"/>
      <c r="CL9" s="127" t="s">
        <v>49</v>
      </c>
      <c r="CM9" s="128">
        <f>'2_ΡΑΒΔΟΓΡΑΜΜΑΤΑ_ΚΑΤΑΤΑΞΗ ΥΠΕΡ.'!C125</f>
        <v>107</v>
      </c>
      <c r="CN9" s="127" t="s">
        <v>50</v>
      </c>
      <c r="CO9" s="127" t="s">
        <v>51</v>
      </c>
      <c r="CP9" s="127" t="str">
        <f>CJ9</f>
        <v>09/01/2013</v>
      </c>
      <c r="CQ9" s="127"/>
    </row>
    <row r="10" spans="85:93" ht="39.75" customHeight="1">
      <c r="CG10" s="128">
        <f>'2_ΡΑΒΔΟΓΡΑΜΜΑΤΑ_ΚΑΤΑΤΑΞΗ ΥΠΕΡ.'!C134</f>
        <v>95</v>
      </c>
      <c r="CI10" s="127" t="s">
        <v>52</v>
      </c>
      <c r="CM10" s="128">
        <f>'2_ΡΑΒΔΟΓΡΑΜΜΑΤΑ_ΚΑΤΑΤΑΞΗ ΥΠΕΡ.'!C134</f>
        <v>95</v>
      </c>
      <c r="CO10" s="127" t="s">
        <v>53</v>
      </c>
    </row>
    <row r="11" spans="85:93" ht="39.75" customHeight="1">
      <c r="CG11" s="128">
        <f>'2_ΡΑΒΔΟΓΡΑΜΜΑΤΑ_ΚΑΤΑΤΑΞΗ ΥΠΕΡ.'!C143</f>
        <v>61</v>
      </c>
      <c r="CI11" s="127" t="s">
        <v>54</v>
      </c>
      <c r="CM11" s="128">
        <f>'2_ΡΑΒΔΟΓΡΑΜΜΑΤΑ_ΚΑΤΑΤΑΞΗ ΥΠΕΡ.'!C143</f>
        <v>61</v>
      </c>
      <c r="CO11" s="127" t="s">
        <v>55</v>
      </c>
    </row>
    <row r="12" spans="85:93" ht="39.75" customHeight="1">
      <c r="CG12" s="128">
        <f>'2_ΡΑΒΔΟΓΡΑΜΜΑΤΑ_ΚΑΤΑΤΑΞΗ ΥΠΕΡ.'!C152</f>
        <v>78</v>
      </c>
      <c r="CI12" s="127" t="s">
        <v>56</v>
      </c>
      <c r="CM12" s="128">
        <f>'2_ΡΑΒΔΟΓΡΑΜΜΑΤΑ_ΚΑΤΑΤΑΞΗ ΥΠΕΡ.'!C152</f>
        <v>78</v>
      </c>
      <c r="CO12" s="127" t="s">
        <v>57</v>
      </c>
    </row>
    <row r="13" spans="85:93" ht="39.75" customHeight="1">
      <c r="CG13" s="128">
        <f>'2_ΡΑΒΔΟΓΡΑΜΜΑΤΑ_ΚΑΤΑΤΑΞΗ ΥΠΕΡ.'!C161</f>
        <v>120</v>
      </c>
      <c r="CI13" s="127" t="s">
        <v>58</v>
      </c>
      <c r="CM13" s="128">
        <f>'2_ΡΑΒΔΟΓΡΑΜΜΑΤΑ_ΚΑΤΑΤΑΞΗ ΥΠΕΡ.'!C161</f>
        <v>120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107 ΚΟΙΝΩΝ ΠΡΟΪΟΝΤΩΝ ΑΝΑ ΥΠΕΡΑΓOΡΑ ΛΕΥΚΩΣΙΑΣ 09/01/2013</v>
      </c>
      <c r="CL16" s="130" t="str">
        <f>$CL$9&amp;$CM$9&amp;$CN$9&amp;CO9&amp;$CP$9</f>
        <v>ΔΕΙΚΤΗΣ ΤΙΜΩΝ ΥΠΕΡΑΓΟΡΩΝ  ΓΙΑ 107 ΚΟΙΝΑ ΠΡΟΪΟΝΤΑ _ΛΕΥΚΩΣΙΑ 09/01/2013</v>
      </c>
    </row>
    <row r="17" spans="84:90" ht="23.25">
      <c r="CF17" s="130" t="str">
        <f>$CF$9&amp;$CG$10&amp;$CH$9&amp;CI10&amp;$CJ$9</f>
        <v>ΣΥΝΟΛΙΚΟ ΚΟΣΤΟΣ ΑΓΟΡΑΣ 95 ΚΟΙΝΩΝ ΠΡΟΪΟΝΤΩΝ ΑΝΑ ΥΠΕΡΑΓOΡΑ ΛΕΜΕΣΟΥ 09/01/2013</v>
      </c>
      <c r="CL17" s="130" t="str">
        <f>$CL$9&amp;$CM$10&amp;$CN$9&amp;CO10&amp;$CP$9</f>
        <v>ΔΕΙΚΤΗΣ ΤΙΜΩΝ ΥΠΕΡΑΓΟΡΩΝ  ΓΙΑ 95 ΚΟΙΝΑ ΠΡΟΪΟΝΤΑ _ΛΕΜΕΣΟΣ 09/01/2013</v>
      </c>
    </row>
    <row r="18" spans="84:90" ht="23.25">
      <c r="CF18" s="130" t="str">
        <f>$CF$9&amp;$CG$11&amp;$CH$9&amp;CI11&amp;$CJ$9</f>
        <v>ΣΥΝΟΛΙΚΟ ΚΟΣΤΟΣ ΑΓΟΡΑΣ 61 ΚΟΙΝΩΝ ΠΡΟΪΟΝΤΩΝ ΑΝΑ ΥΠΕΡΑΓOΡΑ ΛΑΡΝΑΚΑΣ 09/01/2013</v>
      </c>
      <c r="CL18" s="130" t="str">
        <f>$CL$9&amp;$CM$11&amp;$CN$9&amp;CO11&amp;$CP$9</f>
        <v>ΔΕΙΚΤΗΣ ΤΙΜΩΝ ΥΠΕΡΑΓΟΡΩΝ  ΓΙΑ 61 ΚΟΙΝΑ ΠΡΟΪΟΝΤΑ _ΛΑΡΝΑΚΑ 09/01/2013</v>
      </c>
    </row>
    <row r="19" spans="84:90" ht="23.25">
      <c r="CF19" s="130" t="str">
        <f>$CF$9&amp;$CG$12&amp;$CH$9&amp;CI12&amp;$CJ$9</f>
        <v>ΣΥΝΟΛΙΚΟ ΚΟΣΤΟΣ ΑΓΟΡΑΣ 78 ΚΟΙΝΩΝ ΠΡΟΪΟΝΤΩΝ ΑΝΑ ΥΠΕΡΑΓOΡΑ ΠΑΦΟΥ 09/01/2013</v>
      </c>
      <c r="CL19" s="130" t="str">
        <f>$CL$9&amp;$CM$12&amp;$CN$9&amp;CO12&amp;$CP$9</f>
        <v>ΔΕΙΚΤΗΣ ΤΙΜΩΝ ΥΠΕΡΑΓΟΡΩΝ  ΓΙΑ 78 ΚΟΙΝΑ ΠΡΟΪΟΝΤΑ _ΠΑΦΟΣ 09/01/2013</v>
      </c>
    </row>
    <row r="20" spans="84:90" ht="23.25">
      <c r="CF20" s="130" t="str">
        <f>$CF$9&amp;$CG$13&amp;$CH$9&amp;CI13&amp;$CJ$9</f>
        <v>ΣΥΝΟΛΙΚΟ ΚΟΣΤΟΣ ΑΓΟΡΑΣ 120 ΚΟΙΝΩΝ ΠΡΟΪΟΝΤΩΝ ΑΝΑ ΥΠΕΡΑΓOΡΑ ΑΜΜΟΧΩΣΤΟΥ 09/01/2013</v>
      </c>
      <c r="CL20" s="130" t="str">
        <f>$CL$9&amp;$CM$13&amp;$CN$9&amp;CO13&amp;$CP$9</f>
        <v>ΔΕΙΚΤΗΣ ΤΙΜΩΝ ΥΠΕΡΑΓΟΡΩΝ  ΓΙΑ 120 ΚΟΙΝΑ ΠΡΟΪΟΝΤΑ _ΑΜΜΟΧΩΣΤΟΣ  09/01/2013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76" t="s">
        <v>68</v>
      </c>
      <c r="C123" s="276"/>
      <c r="D123" s="276"/>
    </row>
    <row r="124" spans="2:3" ht="36" customHeight="1" thickBot="1">
      <c r="B124" s="132" t="s">
        <v>14</v>
      </c>
      <c r="C124" s="133" t="str">
        <f>C4</f>
        <v>09/01/2013</v>
      </c>
    </row>
    <row r="125" spans="2:4" ht="47.25" customHeight="1" thickBot="1">
      <c r="B125" s="134" t="s">
        <v>60</v>
      </c>
      <c r="C125" s="135">
        <v>107</v>
      </c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40" t="s">
        <v>121</v>
      </c>
      <c r="C127" s="141">
        <v>297.6356231098596</v>
      </c>
      <c r="D127" s="142">
        <v>100</v>
      </c>
    </row>
    <row r="128" spans="2:4" ht="47.25" customHeight="1">
      <c r="B128" s="143" t="s">
        <v>122</v>
      </c>
      <c r="C128" s="144">
        <v>315.0599999999999</v>
      </c>
      <c r="D128" s="145">
        <v>105.85426458972918</v>
      </c>
    </row>
    <row r="129" spans="2:4" ht="47.25" customHeight="1">
      <c r="B129" s="146" t="s">
        <v>123</v>
      </c>
      <c r="C129" s="147">
        <v>328.09999999999997</v>
      </c>
      <c r="D129" s="148">
        <v>110.2354605849367</v>
      </c>
    </row>
    <row r="130" spans="2:4" ht="47.25" customHeight="1">
      <c r="B130" s="149" t="s">
        <v>124</v>
      </c>
      <c r="C130" s="150">
        <v>328.12</v>
      </c>
      <c r="D130" s="151">
        <v>110.24218021069622</v>
      </c>
    </row>
    <row r="131" spans="2:4" ht="47.25" customHeight="1">
      <c r="B131" s="149" t="s">
        <v>125</v>
      </c>
      <c r="C131" s="150">
        <v>328.7899999999998</v>
      </c>
      <c r="D131" s="151">
        <v>110.46728767364009</v>
      </c>
    </row>
    <row r="132" spans="2:4" ht="47.25" customHeight="1">
      <c r="B132" s="149" t="s">
        <v>126</v>
      </c>
      <c r="C132" s="150">
        <v>353.3099999999999</v>
      </c>
      <c r="D132" s="151">
        <v>118.70554885481246</v>
      </c>
    </row>
    <row r="133" spans="2:4" ht="47.25" customHeight="1" thickBot="1">
      <c r="B133" s="152"/>
      <c r="C133" s="153">
        <f>IF(AND(C127="",C128="",C129="",C130="",C131="",C132=""),"",IF(AND(C127&lt;=C128,C128&lt;=C129,C129&lt;=C130,C130&lt;=C131,C131&lt;=C132),"","ΠΡΟΣΟΧΗ ΤΑΞΙΝΟΜΗΣΗ"))</f>
      </c>
      <c r="D133" s="221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34" t="s">
        <v>62</v>
      </c>
      <c r="C134" s="135">
        <v>95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131</v>
      </c>
      <c r="C136" s="141">
        <v>299.95000000000005</v>
      </c>
      <c r="D136" s="142">
        <v>100</v>
      </c>
    </row>
    <row r="137" spans="2:4" ht="47.25" customHeight="1">
      <c r="B137" s="143" t="s">
        <v>132</v>
      </c>
      <c r="C137" s="144">
        <v>304.5699999999998</v>
      </c>
      <c r="D137" s="145">
        <v>101.5402567094515</v>
      </c>
    </row>
    <row r="138" spans="2:4" ht="47.25" customHeight="1">
      <c r="B138" s="143" t="s">
        <v>133</v>
      </c>
      <c r="C138" s="144">
        <v>304.5899999999999</v>
      </c>
      <c r="D138" s="145">
        <v>101.54692448741454</v>
      </c>
    </row>
    <row r="139" spans="2:4" ht="47.25" customHeight="1">
      <c r="B139" s="149" t="s">
        <v>134</v>
      </c>
      <c r="C139" s="150">
        <v>317.8399999999999</v>
      </c>
      <c r="D139" s="151">
        <v>105.96432738789794</v>
      </c>
    </row>
    <row r="140" spans="2:4" ht="47.25" customHeight="1">
      <c r="B140" s="149" t="s">
        <v>135</v>
      </c>
      <c r="C140" s="150">
        <v>318.3499999999999</v>
      </c>
      <c r="D140" s="151">
        <v>106.1343557259543</v>
      </c>
    </row>
    <row r="141" spans="2:4" ht="47.25" customHeight="1" thickBot="1">
      <c r="B141" s="156" t="s">
        <v>140</v>
      </c>
      <c r="C141" s="157"/>
      <c r="D141" s="158"/>
    </row>
    <row r="142" spans="2:4" ht="47.25" customHeight="1" thickBot="1">
      <c r="B142" s="222"/>
      <c r="C142" s="153">
        <f>IF(AND(C136="",C137="",C138="",C139="",C140="",C141=""),"",IF(AND(C136&lt;=C137,C137&lt;=C138,C138&lt;=C139,C139&lt;=C140),"","ΠΡΟΣΟΧΗ ΤΑΞΙΝΟΜΗΣΗ"))</f>
      </c>
      <c r="D142" s="221">
        <f>IF(AND(D136="",D137="",D138="",D139="",D140="",D141=""),"",IF(AND(D136&lt;=D137,D137&lt;=D138,D138&lt;=D139,D139&lt;=D140),"","ΠΡΟΣΟΧΗ ΤΑΞΙΝΟΜΗΣΗ"))</f>
      </c>
    </row>
    <row r="143" spans="2:4" ht="47.25" customHeight="1" thickBot="1">
      <c r="B143" s="134" t="s">
        <v>63</v>
      </c>
      <c r="C143" s="135">
        <v>61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100</v>
      </c>
      <c r="C145" s="147">
        <v>201.25000000000006</v>
      </c>
      <c r="D145" s="148">
        <v>100</v>
      </c>
    </row>
    <row r="146" spans="2:4" ht="47.25" customHeight="1">
      <c r="B146" s="143" t="s">
        <v>101</v>
      </c>
      <c r="C146" s="144">
        <v>203.4500000000001</v>
      </c>
      <c r="D146" s="145">
        <v>101.09316770186338</v>
      </c>
    </row>
    <row r="147" spans="2:4" ht="47.25" customHeight="1">
      <c r="B147" s="143" t="s">
        <v>102</v>
      </c>
      <c r="C147" s="144">
        <v>206.96999999999997</v>
      </c>
      <c r="D147" s="145">
        <v>102.84223602484468</v>
      </c>
    </row>
    <row r="148" spans="2:4" ht="47.25" customHeight="1">
      <c r="B148" s="160" t="s">
        <v>103</v>
      </c>
      <c r="C148" s="161">
        <v>215.76999999999998</v>
      </c>
      <c r="D148" s="162">
        <v>107.21490683229811</v>
      </c>
    </row>
    <row r="149" spans="2:4" ht="47.25" customHeight="1">
      <c r="B149" s="236" t="s">
        <v>104</v>
      </c>
      <c r="C149" s="163">
        <v>216.31999999999996</v>
      </c>
      <c r="D149" s="164">
        <v>107.48819875776393</v>
      </c>
    </row>
    <row r="150" spans="2:4" ht="47.25" customHeight="1" thickBot="1">
      <c r="B150" s="165" t="s">
        <v>141</v>
      </c>
      <c r="C150" s="232"/>
      <c r="D150" s="166"/>
    </row>
    <row r="151" spans="2:4" ht="47.25" customHeight="1" thickBot="1">
      <c r="B151" s="222"/>
      <c r="C151" s="153">
        <f>IF(AND(C145="",C146="",C147="",C148="",C149="",C150=""),"",IF(AND(C145&lt;=C146,C146&lt;=C147,C147&lt;=C148,C148&lt;=C149),"","ΠΡΟΣΟΧΗ ΤΑΞΙΝΟΜΗΣΗ"))</f>
      </c>
      <c r="D151" s="221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34" t="s">
        <v>64</v>
      </c>
      <c r="C152" s="135">
        <v>78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7" t="s">
        <v>113</v>
      </c>
      <c r="C154" s="141">
        <v>218.83</v>
      </c>
      <c r="D154" s="142">
        <v>100</v>
      </c>
    </row>
    <row r="155" spans="2:4" ht="47.25" customHeight="1">
      <c r="B155" s="143" t="s">
        <v>114</v>
      </c>
      <c r="C155" s="144">
        <v>219.5099999999999</v>
      </c>
      <c r="D155" s="145">
        <v>100.31074349952011</v>
      </c>
    </row>
    <row r="156" spans="2:4" ht="47.25" customHeight="1">
      <c r="B156" s="143" t="s">
        <v>115</v>
      </c>
      <c r="C156" s="144">
        <v>224.16000000000005</v>
      </c>
      <c r="D156" s="145">
        <v>102.43568066535668</v>
      </c>
    </row>
    <row r="157" spans="2:4" ht="47.25" customHeight="1">
      <c r="B157" s="149" t="s">
        <v>116</v>
      </c>
      <c r="C157" s="150">
        <v>234.01999999999998</v>
      </c>
      <c r="D157" s="151">
        <v>106.94146140839919</v>
      </c>
    </row>
    <row r="158" spans="2:4" ht="47.25" customHeight="1">
      <c r="B158" s="218" t="s">
        <v>117</v>
      </c>
      <c r="C158" s="219">
        <v>236.1599999999999</v>
      </c>
      <c r="D158" s="220">
        <v>107.91938948041854</v>
      </c>
    </row>
    <row r="159" spans="2:4" ht="47.25" customHeight="1" thickBot="1">
      <c r="B159" s="156" t="s">
        <v>142</v>
      </c>
      <c r="C159" s="157"/>
      <c r="D159" s="158"/>
    </row>
    <row r="160" spans="2:4" ht="47.25" customHeight="1" thickBot="1">
      <c r="B160" s="222"/>
      <c r="C160" s="153">
        <f>IF(AND(C154="",C155="",C156="",C157="",C159=""),"",IF(AND(C154&lt;=C155,C155&lt;=C156,C156&lt;=C157),"","ΠΡΟΣΟΧΗ ΤΑΞΙΝΟΜΗΣΗ"))</f>
      </c>
      <c r="D160" s="221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120</v>
      </c>
      <c r="D161" s="168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106</v>
      </c>
      <c r="C163" s="141">
        <v>376.69</v>
      </c>
      <c r="D163" s="142">
        <v>100</v>
      </c>
    </row>
    <row r="164" spans="2:4" ht="47.25" customHeight="1">
      <c r="B164" s="143" t="s">
        <v>107</v>
      </c>
      <c r="C164" s="144">
        <v>383.95000000000016</v>
      </c>
      <c r="D164" s="145">
        <v>101.92731423717119</v>
      </c>
    </row>
    <row r="165" spans="2:4" ht="47.25" customHeight="1" thickBot="1">
      <c r="B165" s="169" t="s">
        <v>108</v>
      </c>
      <c r="C165" s="170">
        <v>387.49999999999994</v>
      </c>
      <c r="D165" s="171">
        <v>102.86973373330854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60" zoomScaleNormal="60" zoomScaleSheetLayoutView="70" workbookViewId="0" topLeftCell="A1">
      <pane ySplit="3" topLeftCell="A4" activePane="bottomLeft" state="frozen"/>
      <selection pane="topLeft" activeCell="A1" sqref="A1"/>
      <selection pane="bottomLeft" activeCell="H166" sqref="H166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2" customFormat="1" ht="50.25" customHeight="1" thickBot="1">
      <c r="A2" s="287" t="s">
        <v>73</v>
      </c>
      <c r="B2" s="288"/>
      <c r="C2" s="288"/>
      <c r="D2" s="288"/>
      <c r="E2" s="288"/>
      <c r="F2" s="288"/>
      <c r="G2" s="288"/>
      <c r="H2" s="288"/>
      <c r="I2" s="289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Y2" s="174"/>
    </row>
    <row r="3" spans="2:5" ht="30" customHeight="1">
      <c r="B3" s="290" t="s">
        <v>5</v>
      </c>
      <c r="C3" s="290"/>
      <c r="D3" s="290"/>
      <c r="E3" s="197" t="s">
        <v>129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_09/01/2013</v>
      </c>
      <c r="CB8" s="14" t="s">
        <v>9</v>
      </c>
      <c r="CC8" s="14" t="s">
        <v>8</v>
      </c>
      <c r="CD8" s="14" t="str">
        <f>BY8</f>
        <v>_09/01/2013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ΛΕΥΚΩΣΙΑ_09/01/2013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ΛΕΜΕΣΟΣ_09/01/2013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ΛΑΡΝΑΚΑ_09/01/2013</v>
      </c>
      <c r="BY17" s="14"/>
    </row>
    <row r="18" ht="18.75">
      <c r="BW18" s="16" t="str">
        <f>BW8&amp;BX11&amp;BY8</f>
        <v>ΑΡΙΘΜΟΣ ΠΡΟÏΟΝΤΩΝ ΠΟΥ ΕΙΝΑΙ ΦΘΗΝΟΤΕΡΗ Η ΥΠΕΡΑΓΟΡΑ ΠΑΦΟΣ_09/01/2013</v>
      </c>
    </row>
    <row r="19" ht="18.75">
      <c r="BW19" s="16" t="str">
        <f>BW8&amp;BX12&amp;BY8</f>
        <v>ΑΡΙΘΜΟΣ ΠΡΟÏΟΝΤΩΝ ΠΟΥ ΕΙΝΑΙ ΦΘΗΝΟΤΕΡΗ Η ΥΠΕΡΑΓΟΡΑ ΑΜΜΟΧΩΣΤΟΣ_09/01/2013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ΛΕΥΚΩΣΙΑ_09/01/2013</v>
      </c>
    </row>
    <row r="25" ht="18.75">
      <c r="BW25" s="16" t="str">
        <f>CB8&amp;CC9&amp;CD8</f>
        <v>ΑΡΙΘΜΟΣ ΚΑΤΗΓΟΡIΩΝ ΠΟΥ ΕΙΝΑΙ ΦΘΗΝΟΤΕΡΗ Η ΥΠΕΡΑΓΟΡΑ  ΛΕΜΕΣΟΣ_09/01/2013</v>
      </c>
    </row>
    <row r="26" ht="18.75">
      <c r="BW26" s="16" t="str">
        <f>CB8&amp;CC10&amp;CD8</f>
        <v>ΑΡΙΘΜΟΣ ΚΑΤΗΓΟΡIΩΝ ΠΟΥ ΕΙΝΑΙ ΦΘΗΝΟΤΕΡΗ Η ΥΠΕΡΑΓΟΡΑ  ΛΑΡΝΑΚΑ_09/01/2013</v>
      </c>
    </row>
    <row r="27" ht="18.75">
      <c r="BW27" s="16" t="str">
        <f>CB8&amp;CC11&amp;CD8</f>
        <v>ΑΡΙΘΜΟΣ ΚΑΤΗΓΟΡIΩΝ ΠΟΥ ΕΙΝΑΙ ΦΘΗΝΟΤΕΡΗ Η ΥΠΕΡΑΓΟΡΑ  ΠΑΦΟΣ_09/01/2013</v>
      </c>
    </row>
    <row r="28" ht="18.75">
      <c r="BW28" s="16" t="str">
        <f>CB8&amp;CC12&amp;CD8</f>
        <v>ΑΡΙΘΜΟΣ ΚΑΤΗΓΟΡIΩΝ ΠΟΥ ΕΙΝΑΙ ΦΘΗΝΟΤΕΡΗ Η ΥΠΕΡΑΓΟΡΑ  ΑΜΜΟΧΩΣΤΟΣ_09/01/2013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09/01/2013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84" t="s">
        <v>69</v>
      </c>
      <c r="C148" s="285"/>
      <c r="D148" s="285"/>
      <c r="E148" s="285"/>
      <c r="F148" s="285"/>
      <c r="G148" s="285"/>
      <c r="H148" s="285"/>
      <c r="I148" s="285"/>
      <c r="J148" s="285"/>
      <c r="K148" s="286"/>
    </row>
    <row r="149" spans="2:11" ht="15.75">
      <c r="B149" s="291" t="s">
        <v>15</v>
      </c>
      <c r="C149" s="292"/>
      <c r="D149" s="280" t="s">
        <v>16</v>
      </c>
      <c r="E149" s="281"/>
      <c r="F149" s="280" t="s">
        <v>17</v>
      </c>
      <c r="G149" s="281"/>
      <c r="H149" s="280" t="s">
        <v>18</v>
      </c>
      <c r="I149" s="281"/>
      <c r="J149" s="293" t="s">
        <v>19</v>
      </c>
      <c r="K149" s="29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121</v>
      </c>
      <c r="C151" s="30">
        <v>47</v>
      </c>
      <c r="D151" s="31" t="s">
        <v>131</v>
      </c>
      <c r="E151" s="32">
        <v>35</v>
      </c>
      <c r="F151" s="31" t="s">
        <v>101</v>
      </c>
      <c r="G151" s="32">
        <v>27</v>
      </c>
      <c r="H151" s="31" t="s">
        <v>115</v>
      </c>
      <c r="I151" s="32">
        <v>31</v>
      </c>
      <c r="J151" s="33" t="s">
        <v>106</v>
      </c>
      <c r="K151" s="34">
        <v>73</v>
      </c>
    </row>
    <row r="152" spans="2:11" ht="66" customHeight="1">
      <c r="B152" s="29" t="s">
        <v>122</v>
      </c>
      <c r="C152" s="30">
        <v>30</v>
      </c>
      <c r="D152" s="31" t="s">
        <v>133</v>
      </c>
      <c r="E152" s="32">
        <v>34</v>
      </c>
      <c r="F152" s="35" t="s">
        <v>100</v>
      </c>
      <c r="G152" s="36">
        <v>26</v>
      </c>
      <c r="H152" s="31" t="s">
        <v>113</v>
      </c>
      <c r="I152" s="32">
        <v>30</v>
      </c>
      <c r="J152" s="37" t="s">
        <v>108</v>
      </c>
      <c r="K152" s="38">
        <v>33</v>
      </c>
    </row>
    <row r="153" spans="2:11" ht="66" customHeight="1">
      <c r="B153" s="29" t="s">
        <v>123</v>
      </c>
      <c r="C153" s="30">
        <v>13</v>
      </c>
      <c r="D153" s="31" t="s">
        <v>132</v>
      </c>
      <c r="E153" s="32">
        <v>28</v>
      </c>
      <c r="F153" s="35" t="s">
        <v>102</v>
      </c>
      <c r="G153" s="36">
        <v>16</v>
      </c>
      <c r="H153" s="31" t="s">
        <v>114</v>
      </c>
      <c r="I153" s="32">
        <v>20</v>
      </c>
      <c r="J153" s="33" t="s">
        <v>107</v>
      </c>
      <c r="K153" s="38">
        <v>27</v>
      </c>
    </row>
    <row r="154" spans="2:11" ht="66" customHeight="1">
      <c r="B154" s="29" t="s">
        <v>124</v>
      </c>
      <c r="C154" s="30">
        <v>12</v>
      </c>
      <c r="D154" s="31" t="s">
        <v>135</v>
      </c>
      <c r="E154" s="32">
        <v>10</v>
      </c>
      <c r="F154" s="35" t="s">
        <v>103</v>
      </c>
      <c r="G154" s="36">
        <v>5</v>
      </c>
      <c r="H154" s="31" t="s">
        <v>116</v>
      </c>
      <c r="I154" s="32">
        <v>9</v>
      </c>
      <c r="J154" s="33"/>
      <c r="K154" s="34"/>
    </row>
    <row r="155" spans="2:11" ht="66" customHeight="1">
      <c r="B155" s="29" t="s">
        <v>125</v>
      </c>
      <c r="C155" s="30">
        <v>10</v>
      </c>
      <c r="D155" s="31" t="s">
        <v>134</v>
      </c>
      <c r="E155" s="32">
        <v>7</v>
      </c>
      <c r="F155" s="35" t="s">
        <v>104</v>
      </c>
      <c r="G155" s="36">
        <v>4</v>
      </c>
      <c r="H155" s="31" t="s">
        <v>117</v>
      </c>
      <c r="I155" s="32">
        <v>7</v>
      </c>
      <c r="J155" s="33"/>
      <c r="K155" s="34"/>
    </row>
    <row r="156" spans="2:11" ht="66" customHeight="1" thickBot="1">
      <c r="B156" s="39" t="s">
        <v>126</v>
      </c>
      <c r="C156" s="40">
        <v>2</v>
      </c>
      <c r="D156" s="41" t="s">
        <v>140</v>
      </c>
      <c r="E156" s="42"/>
      <c r="F156" s="41" t="s">
        <v>141</v>
      </c>
      <c r="G156" s="42"/>
      <c r="H156" s="224" t="s">
        <v>142</v>
      </c>
      <c r="I156" s="22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84" t="s">
        <v>70</v>
      </c>
      <c r="C158" s="285"/>
      <c r="D158" s="285"/>
      <c r="E158" s="285"/>
      <c r="F158" s="285"/>
      <c r="G158" s="285"/>
      <c r="H158" s="285"/>
      <c r="I158" s="285"/>
      <c r="J158" s="285"/>
      <c r="K158" s="286"/>
    </row>
    <row r="159" spans="2:11" ht="45" customHeight="1">
      <c r="B159" s="278" t="s">
        <v>15</v>
      </c>
      <c r="C159" s="279"/>
      <c r="D159" s="280" t="s">
        <v>16</v>
      </c>
      <c r="E159" s="281"/>
      <c r="F159" s="280" t="s">
        <v>17</v>
      </c>
      <c r="G159" s="281"/>
      <c r="H159" s="280" t="s">
        <v>18</v>
      </c>
      <c r="I159" s="281"/>
      <c r="J159" s="282" t="s">
        <v>19</v>
      </c>
      <c r="K159" s="283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6" t="s">
        <v>80</v>
      </c>
    </row>
    <row r="161" spans="2:11" ht="74.25" customHeight="1">
      <c r="B161" s="51" t="s">
        <v>121</v>
      </c>
      <c r="C161" s="52">
        <v>11</v>
      </c>
      <c r="D161" s="53" t="s">
        <v>131</v>
      </c>
      <c r="E161" s="54">
        <v>7</v>
      </c>
      <c r="F161" s="53" t="s">
        <v>101</v>
      </c>
      <c r="G161" s="54">
        <v>7</v>
      </c>
      <c r="H161" s="53" t="s">
        <v>113</v>
      </c>
      <c r="I161" s="54">
        <v>9</v>
      </c>
      <c r="J161" s="55" t="s">
        <v>106</v>
      </c>
      <c r="K161" s="56">
        <v>10</v>
      </c>
    </row>
    <row r="162" spans="2:11" ht="66" customHeight="1">
      <c r="B162" s="57" t="s">
        <v>122</v>
      </c>
      <c r="C162" s="58">
        <v>5</v>
      </c>
      <c r="D162" s="35" t="s">
        <v>133</v>
      </c>
      <c r="E162" s="36">
        <v>5</v>
      </c>
      <c r="F162" s="35" t="s">
        <v>100</v>
      </c>
      <c r="G162" s="36">
        <v>6</v>
      </c>
      <c r="H162" s="35" t="s">
        <v>115</v>
      </c>
      <c r="I162" s="36">
        <v>4</v>
      </c>
      <c r="J162" s="59" t="s">
        <v>107</v>
      </c>
      <c r="K162" s="38">
        <v>6</v>
      </c>
    </row>
    <row r="163" spans="2:11" ht="66" customHeight="1">
      <c r="B163" s="57" t="s">
        <v>123</v>
      </c>
      <c r="C163" s="58">
        <v>1</v>
      </c>
      <c r="D163" s="35" t="s">
        <v>132</v>
      </c>
      <c r="E163" s="36">
        <v>5</v>
      </c>
      <c r="F163" s="35" t="s">
        <v>102</v>
      </c>
      <c r="G163" s="36">
        <v>4</v>
      </c>
      <c r="H163" s="35" t="s">
        <v>117</v>
      </c>
      <c r="I163" s="36">
        <v>1</v>
      </c>
      <c r="J163" s="59" t="s">
        <v>108</v>
      </c>
      <c r="K163" s="38">
        <v>2</v>
      </c>
    </row>
    <row r="164" spans="2:11" ht="66" customHeight="1">
      <c r="B164" s="57" t="s">
        <v>124</v>
      </c>
      <c r="C164" s="58">
        <v>1</v>
      </c>
      <c r="D164" s="35" t="s">
        <v>134</v>
      </c>
      <c r="E164" s="36">
        <v>0</v>
      </c>
      <c r="F164" s="60" t="s">
        <v>103</v>
      </c>
      <c r="G164" s="61">
        <v>0</v>
      </c>
      <c r="H164" s="35" t="s">
        <v>116</v>
      </c>
      <c r="I164" s="36">
        <v>1</v>
      </c>
      <c r="J164" s="59"/>
      <c r="K164" s="38"/>
    </row>
    <row r="165" spans="2:11" ht="66" customHeight="1">
      <c r="B165" s="57" t="s">
        <v>125</v>
      </c>
      <c r="C165" s="58">
        <v>0</v>
      </c>
      <c r="D165" s="35" t="s">
        <v>135</v>
      </c>
      <c r="E165" s="36">
        <v>0</v>
      </c>
      <c r="F165" s="35" t="s">
        <v>104</v>
      </c>
      <c r="G165" s="36">
        <v>0</v>
      </c>
      <c r="H165" s="35" t="s">
        <v>114</v>
      </c>
      <c r="I165" s="36">
        <v>0</v>
      </c>
      <c r="J165" s="62"/>
      <c r="K165" s="38"/>
    </row>
    <row r="166" spans="2:11" ht="66" customHeight="1" thickBot="1">
      <c r="B166" s="39" t="s">
        <v>126</v>
      </c>
      <c r="C166" s="40">
        <v>0</v>
      </c>
      <c r="D166" s="41" t="s">
        <v>140</v>
      </c>
      <c r="E166" s="42"/>
      <c r="F166" s="41" t="s">
        <v>141</v>
      </c>
      <c r="G166" s="42"/>
      <c r="H166" s="224" t="s">
        <v>142</v>
      </c>
      <c r="I166" s="42"/>
      <c r="J166" s="63"/>
      <c r="K166" s="44"/>
    </row>
    <row r="167" spans="2:11" ht="66" customHeight="1">
      <c r="B167" s="22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5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I80" sqref="I80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34" t="s">
        <v>74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</row>
    <row r="3" ht="17.25" customHeight="1">
      <c r="B3" s="67" t="s">
        <v>130</v>
      </c>
    </row>
    <row r="4" ht="13.5" thickBot="1"/>
    <row r="5" spans="1:15" ht="16.5" thickBot="1">
      <c r="A5" s="334" t="s">
        <v>128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6"/>
    </row>
    <row r="6" spans="1:15" s="65" customFormat="1" ht="34.5" customHeight="1">
      <c r="A6" s="295" t="s">
        <v>21</v>
      </c>
      <c r="B6" s="296"/>
      <c r="C6" s="348" t="s">
        <v>22</v>
      </c>
      <c r="D6" s="349"/>
      <c r="E6" s="340" t="s">
        <v>23</v>
      </c>
      <c r="F6" s="341"/>
      <c r="G6" s="340" t="s">
        <v>24</v>
      </c>
      <c r="H6" s="341"/>
      <c r="I6" s="340" t="s">
        <v>25</v>
      </c>
      <c r="J6" s="341"/>
      <c r="K6" s="340" t="s">
        <v>26</v>
      </c>
      <c r="L6" s="341"/>
      <c r="M6" s="340" t="s">
        <v>27</v>
      </c>
      <c r="N6" s="344"/>
      <c r="O6" s="352" t="s">
        <v>28</v>
      </c>
    </row>
    <row r="7" spans="1:15" s="65" customFormat="1" ht="34.5" customHeight="1">
      <c r="A7" s="297"/>
      <c r="B7" s="298"/>
      <c r="C7" s="350"/>
      <c r="D7" s="351"/>
      <c r="E7" s="342"/>
      <c r="F7" s="343"/>
      <c r="G7" s="342"/>
      <c r="H7" s="343"/>
      <c r="I7" s="342"/>
      <c r="J7" s="343"/>
      <c r="K7" s="342"/>
      <c r="L7" s="343"/>
      <c r="M7" s="342"/>
      <c r="N7" s="345"/>
      <c r="O7" s="353"/>
    </row>
    <row r="8" spans="1:15" ht="13.5" customHeight="1" thickBot="1">
      <c r="A8" s="299"/>
      <c r="B8" s="300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54"/>
    </row>
    <row r="9" spans="1:15" ht="15">
      <c r="A9" s="72">
        <v>1</v>
      </c>
      <c r="B9" s="73" t="s">
        <v>110</v>
      </c>
      <c r="C9" s="74">
        <v>2.11</v>
      </c>
      <c r="D9" s="75">
        <v>100.47619047619048</v>
      </c>
      <c r="E9" s="76">
        <v>2.2800000000000002</v>
      </c>
      <c r="F9" s="75">
        <v>108.57142857142858</v>
      </c>
      <c r="G9" s="74">
        <v>2.19</v>
      </c>
      <c r="H9" s="75">
        <v>104.28571428571428</v>
      </c>
      <c r="I9" s="74">
        <v>2.23</v>
      </c>
      <c r="J9" s="75">
        <v>106.19047619047619</v>
      </c>
      <c r="K9" s="76">
        <v>2.23</v>
      </c>
      <c r="L9" s="75">
        <v>106.19047619047619</v>
      </c>
      <c r="M9" s="74">
        <v>2.1</v>
      </c>
      <c r="N9" s="75">
        <v>100</v>
      </c>
      <c r="O9" s="77">
        <v>2.1</v>
      </c>
    </row>
    <row r="10" spans="1:15" ht="15">
      <c r="A10" s="78">
        <v>2</v>
      </c>
      <c r="B10" s="79" t="s">
        <v>82</v>
      </c>
      <c r="C10" s="80">
        <v>1.9700000000000002</v>
      </c>
      <c r="D10" s="81">
        <v>107.06521739130437</v>
      </c>
      <c r="E10" s="82">
        <v>2.2</v>
      </c>
      <c r="F10" s="81">
        <v>119.56521739130437</v>
      </c>
      <c r="G10" s="80">
        <v>2.16</v>
      </c>
      <c r="H10" s="81">
        <v>117.3913043478261</v>
      </c>
      <c r="I10" s="80">
        <v>1.88</v>
      </c>
      <c r="J10" s="81">
        <v>102.17391304347827</v>
      </c>
      <c r="K10" s="82">
        <v>1.8900000000000001</v>
      </c>
      <c r="L10" s="81">
        <v>102.71739130434784</v>
      </c>
      <c r="M10" s="80">
        <v>1.8399999999999999</v>
      </c>
      <c r="N10" s="81">
        <v>100</v>
      </c>
      <c r="O10" s="77">
        <v>1.8399999999999999</v>
      </c>
    </row>
    <row r="11" spans="1:15" ht="15">
      <c r="A11" s="72">
        <v>3</v>
      </c>
      <c r="B11" s="79" t="s">
        <v>111</v>
      </c>
      <c r="C11" s="80">
        <v>2.77</v>
      </c>
      <c r="D11" s="81">
        <v>100</v>
      </c>
      <c r="E11" s="82">
        <v>3.66</v>
      </c>
      <c r="F11" s="81">
        <v>132.12996389891697</v>
      </c>
      <c r="G11" s="80">
        <v>3.6399999999999997</v>
      </c>
      <c r="H11" s="81">
        <v>131.40794223826714</v>
      </c>
      <c r="I11" s="80">
        <v>3.5599999999999996</v>
      </c>
      <c r="J11" s="81">
        <v>128.51985559566785</v>
      </c>
      <c r="K11" s="82">
        <v>3.5599999999999996</v>
      </c>
      <c r="L11" s="81">
        <v>128.51985559566785</v>
      </c>
      <c r="M11" s="80">
        <v>2.79</v>
      </c>
      <c r="N11" s="81">
        <v>100.72202166064983</v>
      </c>
      <c r="O11" s="77">
        <v>2.77</v>
      </c>
    </row>
    <row r="12" spans="1:15" ht="15">
      <c r="A12" s="78">
        <v>4</v>
      </c>
      <c r="B12" s="79" t="s">
        <v>83</v>
      </c>
      <c r="C12" s="80">
        <v>24.209999999999997</v>
      </c>
      <c r="D12" s="81">
        <v>100</v>
      </c>
      <c r="E12" s="82">
        <v>30.219999999999995</v>
      </c>
      <c r="F12" s="81">
        <v>124.82445270549358</v>
      </c>
      <c r="G12" s="80">
        <v>26.18</v>
      </c>
      <c r="H12" s="81">
        <v>108.13713341594384</v>
      </c>
      <c r="I12" s="80">
        <v>25.549999999999997</v>
      </c>
      <c r="J12" s="81">
        <v>105.53490293267245</v>
      </c>
      <c r="K12" s="82">
        <v>25.939999999999998</v>
      </c>
      <c r="L12" s="81">
        <v>107.14580751755474</v>
      </c>
      <c r="M12" s="80">
        <v>24.27</v>
      </c>
      <c r="N12" s="81">
        <v>100.24783147459728</v>
      </c>
      <c r="O12" s="77">
        <v>24.209999999999997</v>
      </c>
    </row>
    <row r="13" spans="1:15" ht="15">
      <c r="A13" s="72">
        <v>5</v>
      </c>
      <c r="B13" s="79" t="s">
        <v>84</v>
      </c>
      <c r="C13" s="80">
        <v>9.87</v>
      </c>
      <c r="D13" s="81">
        <v>102.91970802919705</v>
      </c>
      <c r="E13" s="82">
        <v>11.389999999999999</v>
      </c>
      <c r="F13" s="81">
        <v>118.76955161626692</v>
      </c>
      <c r="G13" s="80">
        <v>11.409999999999998</v>
      </c>
      <c r="H13" s="81">
        <v>118.97810218978097</v>
      </c>
      <c r="I13" s="80">
        <v>11.27</v>
      </c>
      <c r="J13" s="81">
        <v>117.51824817518246</v>
      </c>
      <c r="K13" s="82">
        <v>10.889999999999999</v>
      </c>
      <c r="L13" s="81">
        <v>113.55578727841498</v>
      </c>
      <c r="M13" s="80">
        <v>9.590000000000002</v>
      </c>
      <c r="N13" s="81">
        <v>100</v>
      </c>
      <c r="O13" s="77">
        <v>9.590000000000002</v>
      </c>
    </row>
    <row r="14" spans="1:15" ht="15">
      <c r="A14" s="78">
        <v>6</v>
      </c>
      <c r="B14" s="79" t="s">
        <v>85</v>
      </c>
      <c r="C14" s="80">
        <v>17.939999999999998</v>
      </c>
      <c r="D14" s="81">
        <v>100.84317032040471</v>
      </c>
      <c r="E14" s="82">
        <v>18.64</v>
      </c>
      <c r="F14" s="81">
        <v>104.77796514896009</v>
      </c>
      <c r="G14" s="80">
        <v>17.86</v>
      </c>
      <c r="H14" s="81">
        <v>100.39347948285553</v>
      </c>
      <c r="I14" s="80">
        <v>17.97</v>
      </c>
      <c r="J14" s="81">
        <v>101.01180438448567</v>
      </c>
      <c r="K14" s="82">
        <v>18.04</v>
      </c>
      <c r="L14" s="81">
        <v>101.4052838673412</v>
      </c>
      <c r="M14" s="80">
        <v>17.79</v>
      </c>
      <c r="N14" s="81">
        <v>100</v>
      </c>
      <c r="O14" s="77">
        <v>17.79</v>
      </c>
    </row>
    <row r="15" spans="1:15" ht="15">
      <c r="A15" s="72">
        <v>7</v>
      </c>
      <c r="B15" s="79" t="s">
        <v>86</v>
      </c>
      <c r="C15" s="80">
        <v>22.45</v>
      </c>
      <c r="D15" s="81">
        <v>100</v>
      </c>
      <c r="E15" s="82">
        <v>25.73</v>
      </c>
      <c r="F15" s="81">
        <v>114.61024498886414</v>
      </c>
      <c r="G15" s="80">
        <v>24.65</v>
      </c>
      <c r="H15" s="81">
        <v>109.79955456570156</v>
      </c>
      <c r="I15" s="80">
        <v>24.499999999999996</v>
      </c>
      <c r="J15" s="81">
        <v>109.13140311804008</v>
      </c>
      <c r="K15" s="82">
        <v>23.14</v>
      </c>
      <c r="L15" s="81">
        <v>103.07349665924276</v>
      </c>
      <c r="M15" s="80">
        <v>22.89</v>
      </c>
      <c r="N15" s="81">
        <v>101.95991091314032</v>
      </c>
      <c r="O15" s="77">
        <v>22.45</v>
      </c>
    </row>
    <row r="16" spans="1:15" ht="15">
      <c r="A16" s="78">
        <v>8</v>
      </c>
      <c r="B16" s="79" t="s">
        <v>87</v>
      </c>
      <c r="C16" s="80">
        <v>9.35</v>
      </c>
      <c r="D16" s="81">
        <v>103.08710033076073</v>
      </c>
      <c r="E16" s="82">
        <v>11.64</v>
      </c>
      <c r="F16" s="81">
        <v>128.33517089305403</v>
      </c>
      <c r="G16" s="80">
        <v>9.86</v>
      </c>
      <c r="H16" s="81">
        <v>108.71003307607496</v>
      </c>
      <c r="I16" s="80">
        <v>9.8</v>
      </c>
      <c r="J16" s="81">
        <v>108.04851157662625</v>
      </c>
      <c r="K16" s="82">
        <v>9.959999999999999</v>
      </c>
      <c r="L16" s="81">
        <v>109.81256890848951</v>
      </c>
      <c r="M16" s="80">
        <v>9.07</v>
      </c>
      <c r="N16" s="81">
        <v>100</v>
      </c>
      <c r="O16" s="77">
        <v>9.07</v>
      </c>
    </row>
    <row r="17" spans="1:15" ht="15">
      <c r="A17" s="72">
        <v>9</v>
      </c>
      <c r="B17" s="79" t="s">
        <v>98</v>
      </c>
      <c r="C17" s="80">
        <v>32.31</v>
      </c>
      <c r="D17" s="81">
        <v>105.17578125000003</v>
      </c>
      <c r="E17" s="82">
        <v>38</v>
      </c>
      <c r="F17" s="81">
        <v>123.69791666666667</v>
      </c>
      <c r="G17" s="80">
        <v>35.940000000000005</v>
      </c>
      <c r="H17" s="81">
        <v>116.99218750000003</v>
      </c>
      <c r="I17" s="80">
        <v>37.519999999999996</v>
      </c>
      <c r="J17" s="81">
        <v>122.13541666666666</v>
      </c>
      <c r="K17" s="82">
        <v>33.58</v>
      </c>
      <c r="L17" s="81">
        <v>109.30989583333333</v>
      </c>
      <c r="M17" s="80">
        <v>30.72</v>
      </c>
      <c r="N17" s="81">
        <v>100</v>
      </c>
      <c r="O17" s="77">
        <v>30.72</v>
      </c>
    </row>
    <row r="18" spans="1:15" ht="15">
      <c r="A18" s="78">
        <v>10</v>
      </c>
      <c r="B18" s="79" t="s">
        <v>88</v>
      </c>
      <c r="C18" s="80">
        <v>22.86</v>
      </c>
      <c r="D18" s="81">
        <v>101.9170753455194</v>
      </c>
      <c r="E18" s="82">
        <v>25.200000000000003</v>
      </c>
      <c r="F18" s="81">
        <v>112.34953187695054</v>
      </c>
      <c r="G18" s="80">
        <v>24.57</v>
      </c>
      <c r="H18" s="81">
        <v>109.54079358002676</v>
      </c>
      <c r="I18" s="80">
        <v>22.43</v>
      </c>
      <c r="J18" s="81">
        <v>100</v>
      </c>
      <c r="K18" s="82">
        <v>23.799999999999997</v>
      </c>
      <c r="L18" s="81">
        <v>106.10789121711991</v>
      </c>
      <c r="M18" s="80">
        <v>22.685623109859655</v>
      </c>
      <c r="N18" s="81">
        <v>101.13964828292312</v>
      </c>
      <c r="O18" s="77">
        <v>22.43</v>
      </c>
    </row>
    <row r="19" spans="1:15" ht="15">
      <c r="A19" s="72">
        <v>11</v>
      </c>
      <c r="B19" s="79" t="s">
        <v>89</v>
      </c>
      <c r="C19" s="80">
        <v>12.28</v>
      </c>
      <c r="D19" s="81">
        <v>104.95726495726497</v>
      </c>
      <c r="E19" s="82">
        <v>13.85</v>
      </c>
      <c r="F19" s="81">
        <v>118.37606837606837</v>
      </c>
      <c r="G19" s="80">
        <v>13.43</v>
      </c>
      <c r="H19" s="81">
        <v>114.7863247863248</v>
      </c>
      <c r="I19" s="80">
        <v>13.280000000000001</v>
      </c>
      <c r="J19" s="81">
        <v>113.50427350427353</v>
      </c>
      <c r="K19" s="82">
        <v>13.36</v>
      </c>
      <c r="L19" s="81">
        <v>114.18803418803418</v>
      </c>
      <c r="M19" s="80">
        <v>11.7</v>
      </c>
      <c r="N19" s="81">
        <v>100</v>
      </c>
      <c r="O19" s="77">
        <v>11.7</v>
      </c>
    </row>
    <row r="20" spans="1:15" ht="15">
      <c r="A20" s="78">
        <v>12</v>
      </c>
      <c r="B20" s="79" t="s">
        <v>91</v>
      </c>
      <c r="C20" s="80">
        <v>19.75</v>
      </c>
      <c r="D20" s="81">
        <v>116.79479597871082</v>
      </c>
      <c r="E20" s="82">
        <v>20.700000000000003</v>
      </c>
      <c r="F20" s="81">
        <v>122.41277350680073</v>
      </c>
      <c r="G20" s="80">
        <v>16.91</v>
      </c>
      <c r="H20" s="81">
        <v>100</v>
      </c>
      <c r="I20" s="80">
        <v>19.77</v>
      </c>
      <c r="J20" s="81">
        <v>116.9130691898285</v>
      </c>
      <c r="K20" s="82">
        <v>19.880000000000003</v>
      </c>
      <c r="L20" s="81">
        <v>117.56357185097576</v>
      </c>
      <c r="M20" s="80">
        <v>18.669999999999998</v>
      </c>
      <c r="N20" s="81">
        <v>110.40804257835599</v>
      </c>
      <c r="O20" s="77">
        <v>16.91</v>
      </c>
    </row>
    <row r="21" spans="1:15" ht="15">
      <c r="A21" s="72">
        <v>13</v>
      </c>
      <c r="B21" s="79" t="s">
        <v>92</v>
      </c>
      <c r="C21" s="80">
        <v>9.73</v>
      </c>
      <c r="D21" s="81">
        <v>116.9471153846154</v>
      </c>
      <c r="E21" s="82">
        <v>10.850000000000001</v>
      </c>
      <c r="F21" s="81">
        <v>130.40865384615387</v>
      </c>
      <c r="G21" s="80">
        <v>10.01</v>
      </c>
      <c r="H21" s="81">
        <v>120.3125</v>
      </c>
      <c r="I21" s="80">
        <v>9.520000000000001</v>
      </c>
      <c r="J21" s="81">
        <v>114.42307692307693</v>
      </c>
      <c r="K21" s="82">
        <v>10.42</v>
      </c>
      <c r="L21" s="81">
        <v>125.2403846153846</v>
      </c>
      <c r="M21" s="80">
        <v>8.32</v>
      </c>
      <c r="N21" s="81">
        <v>100</v>
      </c>
      <c r="O21" s="77">
        <v>8.32</v>
      </c>
    </row>
    <row r="22" spans="1:15" ht="15">
      <c r="A22" s="78">
        <v>14</v>
      </c>
      <c r="B22" s="79" t="s">
        <v>127</v>
      </c>
      <c r="C22" s="80">
        <v>5.140000000000001</v>
      </c>
      <c r="D22" s="81">
        <v>100</v>
      </c>
      <c r="E22" s="82">
        <v>5.93</v>
      </c>
      <c r="F22" s="81">
        <v>115.36964980544747</v>
      </c>
      <c r="G22" s="80">
        <v>5.93</v>
      </c>
      <c r="H22" s="81">
        <v>115.36964980544747</v>
      </c>
      <c r="I22" s="80">
        <v>5.93</v>
      </c>
      <c r="J22" s="81">
        <v>115.36964980544747</v>
      </c>
      <c r="K22" s="82">
        <v>5.93</v>
      </c>
      <c r="L22" s="81">
        <v>115.36964980544747</v>
      </c>
      <c r="M22" s="80">
        <v>5.36</v>
      </c>
      <c r="N22" s="81">
        <v>104.28015564202333</v>
      </c>
      <c r="O22" s="77">
        <v>5.140000000000001</v>
      </c>
    </row>
    <row r="23" spans="1:15" ht="15">
      <c r="A23" s="72">
        <v>15</v>
      </c>
      <c r="B23" s="79" t="s">
        <v>93</v>
      </c>
      <c r="C23" s="80">
        <v>4.64</v>
      </c>
      <c r="D23" s="81">
        <v>100</v>
      </c>
      <c r="E23" s="82">
        <v>5.7</v>
      </c>
      <c r="F23" s="81">
        <v>122.84482758620692</v>
      </c>
      <c r="G23" s="80">
        <v>5.630000000000001</v>
      </c>
      <c r="H23" s="81">
        <v>121.33620689655176</v>
      </c>
      <c r="I23" s="80">
        <v>5.65</v>
      </c>
      <c r="J23" s="81">
        <v>121.76724137931036</v>
      </c>
      <c r="K23" s="82">
        <v>5.49</v>
      </c>
      <c r="L23" s="81">
        <v>118.3189655172414</v>
      </c>
      <c r="M23" s="80">
        <v>4.92</v>
      </c>
      <c r="N23" s="81">
        <v>106.03448275862068</v>
      </c>
      <c r="O23" s="77">
        <v>4.64</v>
      </c>
    </row>
    <row r="24" spans="1:15" ht="15">
      <c r="A24" s="78">
        <v>16</v>
      </c>
      <c r="B24" s="79" t="s">
        <v>94</v>
      </c>
      <c r="C24" s="80">
        <v>33.49</v>
      </c>
      <c r="D24" s="81">
        <v>107.92781179503706</v>
      </c>
      <c r="E24" s="82">
        <v>38.38</v>
      </c>
      <c r="F24" s="81">
        <v>123.68675475346438</v>
      </c>
      <c r="G24" s="80">
        <v>34.660000000000004</v>
      </c>
      <c r="H24" s="81">
        <v>111.698356429262</v>
      </c>
      <c r="I24" s="80">
        <v>34.169999999999995</v>
      </c>
      <c r="J24" s="81">
        <v>110.11923944569769</v>
      </c>
      <c r="K24" s="82">
        <v>37.06</v>
      </c>
      <c r="L24" s="81">
        <v>119.43280696100547</v>
      </c>
      <c r="M24" s="80">
        <v>31.030000000000005</v>
      </c>
      <c r="N24" s="81">
        <v>100</v>
      </c>
      <c r="O24" s="77">
        <v>31.030000000000005</v>
      </c>
    </row>
    <row r="25" spans="1:15" ht="15">
      <c r="A25" s="72">
        <v>17</v>
      </c>
      <c r="B25" s="79" t="s">
        <v>95</v>
      </c>
      <c r="C25" s="80">
        <v>71.96000000000001</v>
      </c>
      <c r="D25" s="81">
        <v>115.41299117882922</v>
      </c>
      <c r="E25" s="82">
        <v>74.63</v>
      </c>
      <c r="F25" s="81">
        <v>119.6952686447474</v>
      </c>
      <c r="G25" s="80">
        <v>70.54999999999998</v>
      </c>
      <c r="H25" s="81">
        <v>113.1515637530072</v>
      </c>
      <c r="I25" s="80">
        <v>69.80000000000001</v>
      </c>
      <c r="J25" s="81">
        <v>111.94867682437855</v>
      </c>
      <c r="K25" s="82">
        <v>70.20000000000002</v>
      </c>
      <c r="L25" s="81">
        <v>112.5902165196472</v>
      </c>
      <c r="M25" s="80">
        <v>62.349999999999994</v>
      </c>
      <c r="N25" s="81">
        <v>100</v>
      </c>
      <c r="O25" s="77">
        <v>62.349999999999994</v>
      </c>
    </row>
    <row r="26" spans="1:15" ht="15.75" thickBot="1">
      <c r="A26" s="78">
        <v>18</v>
      </c>
      <c r="B26" s="79" t="s">
        <v>96</v>
      </c>
      <c r="C26" s="80">
        <v>12.230000000000002</v>
      </c>
      <c r="D26" s="81">
        <v>105.97920277296362</v>
      </c>
      <c r="E26" s="82">
        <v>14.309999999999999</v>
      </c>
      <c r="F26" s="81">
        <v>124.00346620450604</v>
      </c>
      <c r="G26" s="80">
        <v>12.54</v>
      </c>
      <c r="H26" s="81">
        <v>108.66551126516464</v>
      </c>
      <c r="I26" s="80">
        <v>13.27</v>
      </c>
      <c r="J26" s="81">
        <v>114.99133448873482</v>
      </c>
      <c r="K26" s="82">
        <v>13.420000000000002</v>
      </c>
      <c r="L26" s="81">
        <v>116.29116117850953</v>
      </c>
      <c r="M26" s="80">
        <v>11.540000000000001</v>
      </c>
      <c r="N26" s="81">
        <v>100</v>
      </c>
      <c r="O26" s="77">
        <v>11.540000000000001</v>
      </c>
    </row>
    <row r="27" spans="1:15" ht="15">
      <c r="A27" s="209"/>
      <c r="B27" s="210"/>
      <c r="C27" s="211"/>
      <c r="D27" s="212"/>
      <c r="E27" s="212"/>
      <c r="F27" s="212"/>
      <c r="G27" s="211"/>
      <c r="H27" s="212"/>
      <c r="I27" s="211"/>
      <c r="J27" s="212"/>
      <c r="K27" s="212"/>
      <c r="L27" s="212"/>
      <c r="M27" s="211"/>
      <c r="N27" s="212"/>
      <c r="O27" s="213"/>
    </row>
    <row r="28" spans="1:15" s="88" customFormat="1" ht="15.75" thickBot="1">
      <c r="A28" s="84"/>
      <c r="B28" s="85"/>
      <c r="C28" s="86"/>
      <c r="D28" s="83"/>
      <c r="E28" s="83"/>
      <c r="F28" s="83"/>
      <c r="G28" s="86"/>
      <c r="H28" s="83"/>
      <c r="I28" s="86"/>
      <c r="J28" s="83"/>
      <c r="K28" s="83"/>
      <c r="L28" s="83"/>
      <c r="M28" s="86"/>
      <c r="N28" s="83"/>
      <c r="O28" s="87"/>
    </row>
    <row r="29" spans="1:15" s="88" customFormat="1" ht="16.5" thickBot="1">
      <c r="A29" s="334" t="s">
        <v>99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6"/>
    </row>
    <row r="30" spans="1:15" ht="12.75">
      <c r="A30" s="295" t="s">
        <v>21</v>
      </c>
      <c r="B30" s="296"/>
      <c r="C30" s="340" t="s">
        <v>31</v>
      </c>
      <c r="D30" s="341"/>
      <c r="E30" s="340" t="s">
        <v>32</v>
      </c>
      <c r="F30" s="341"/>
      <c r="G30" s="340" t="s">
        <v>33</v>
      </c>
      <c r="H30" s="341"/>
      <c r="I30" s="340" t="s">
        <v>34</v>
      </c>
      <c r="J30" s="341"/>
      <c r="K30" s="340" t="s">
        <v>35</v>
      </c>
      <c r="L30" s="341"/>
      <c r="M30" s="340" t="s">
        <v>36</v>
      </c>
      <c r="N30" s="341"/>
      <c r="O30" s="331" t="s">
        <v>28</v>
      </c>
    </row>
    <row r="31" spans="1:15" s="65" customFormat="1" ht="53.25" customHeight="1">
      <c r="A31" s="297"/>
      <c r="B31" s="298"/>
      <c r="C31" s="342"/>
      <c r="D31" s="343"/>
      <c r="E31" s="342"/>
      <c r="F31" s="343"/>
      <c r="G31" s="342"/>
      <c r="H31" s="343"/>
      <c r="I31" s="342"/>
      <c r="J31" s="343"/>
      <c r="K31" s="342"/>
      <c r="L31" s="343"/>
      <c r="M31" s="342"/>
      <c r="N31" s="343"/>
      <c r="O31" s="332"/>
    </row>
    <row r="32" spans="1:15" s="65" customFormat="1" ht="13.5" thickBot="1">
      <c r="A32" s="297"/>
      <c r="B32" s="300"/>
      <c r="C32" s="89" t="s">
        <v>29</v>
      </c>
      <c r="D32" s="90" t="s">
        <v>30</v>
      </c>
      <c r="E32" s="89" t="s">
        <v>29</v>
      </c>
      <c r="F32" s="90" t="s">
        <v>30</v>
      </c>
      <c r="G32" s="89" t="s">
        <v>29</v>
      </c>
      <c r="H32" s="90" t="s">
        <v>30</v>
      </c>
      <c r="I32" s="89" t="s">
        <v>29</v>
      </c>
      <c r="J32" s="90" t="s">
        <v>30</v>
      </c>
      <c r="K32" s="89" t="s">
        <v>29</v>
      </c>
      <c r="L32" s="90" t="s">
        <v>30</v>
      </c>
      <c r="M32" s="89" t="s">
        <v>29</v>
      </c>
      <c r="N32" s="90" t="s">
        <v>30</v>
      </c>
      <c r="O32" s="333"/>
    </row>
    <row r="33" spans="1:15" ht="15">
      <c r="A33" s="78">
        <v>1</v>
      </c>
      <c r="B33" s="91" t="s">
        <v>82</v>
      </c>
      <c r="C33" s="92">
        <v>2.02</v>
      </c>
      <c r="D33" s="93">
        <v>103.5897435897436</v>
      </c>
      <c r="E33" s="92">
        <v>2.2800000000000002</v>
      </c>
      <c r="F33" s="93">
        <v>116.92307692307693</v>
      </c>
      <c r="G33" s="92">
        <v>2.24</v>
      </c>
      <c r="H33" s="93">
        <v>114.87179487179489</v>
      </c>
      <c r="I33" s="271" t="s">
        <v>145</v>
      </c>
      <c r="J33" s="93"/>
      <c r="K33" s="92">
        <v>2.18</v>
      </c>
      <c r="L33" s="93">
        <v>111.7948717948718</v>
      </c>
      <c r="M33" s="92">
        <v>1.95</v>
      </c>
      <c r="N33" s="93">
        <v>100</v>
      </c>
      <c r="O33" s="94">
        <v>1.95</v>
      </c>
    </row>
    <row r="34" spans="1:15" ht="15">
      <c r="A34" s="78">
        <v>2</v>
      </c>
      <c r="B34" s="95" t="s">
        <v>111</v>
      </c>
      <c r="C34" s="96">
        <v>1.85</v>
      </c>
      <c r="D34" s="97">
        <v>100</v>
      </c>
      <c r="E34" s="96">
        <v>2.1</v>
      </c>
      <c r="F34" s="97">
        <v>113.51351351351352</v>
      </c>
      <c r="G34" s="96">
        <v>2.09</v>
      </c>
      <c r="H34" s="97">
        <v>112.97297297297295</v>
      </c>
      <c r="I34" s="355" t="s">
        <v>146</v>
      </c>
      <c r="J34" s="97"/>
      <c r="K34" s="96">
        <v>2.09</v>
      </c>
      <c r="L34" s="97">
        <v>112.97297297297295</v>
      </c>
      <c r="M34" s="96">
        <v>2.09</v>
      </c>
      <c r="N34" s="97">
        <v>112.97297297297295</v>
      </c>
      <c r="O34" s="98">
        <v>1.85</v>
      </c>
    </row>
    <row r="35" spans="1:15" ht="15">
      <c r="A35" s="78">
        <v>3</v>
      </c>
      <c r="B35" s="95" t="s">
        <v>143</v>
      </c>
      <c r="C35" s="96">
        <v>2.49</v>
      </c>
      <c r="D35" s="97">
        <v>101.63265306122449</v>
      </c>
      <c r="E35" s="96">
        <v>2.7</v>
      </c>
      <c r="F35" s="97">
        <v>110.20408163265304</v>
      </c>
      <c r="G35" s="96">
        <v>2.45</v>
      </c>
      <c r="H35" s="97">
        <v>100</v>
      </c>
      <c r="I35" s="96" t="s">
        <v>97</v>
      </c>
      <c r="J35" s="97" t="s">
        <v>97</v>
      </c>
      <c r="K35" s="96">
        <v>2.59</v>
      </c>
      <c r="L35" s="97">
        <v>105.7142857142857</v>
      </c>
      <c r="M35" s="96">
        <v>2.68</v>
      </c>
      <c r="N35" s="97">
        <v>109.38775510204081</v>
      </c>
      <c r="O35" s="98">
        <v>2.45</v>
      </c>
    </row>
    <row r="36" spans="1:15" ht="15">
      <c r="A36" s="78">
        <v>4</v>
      </c>
      <c r="B36" s="95" t="s">
        <v>84</v>
      </c>
      <c r="C36" s="96">
        <v>13.36</v>
      </c>
      <c r="D36" s="97">
        <v>100</v>
      </c>
      <c r="E36" s="96">
        <v>14.129999999999999</v>
      </c>
      <c r="F36" s="97">
        <v>105.76347305389223</v>
      </c>
      <c r="G36" s="96">
        <v>13.879999999999999</v>
      </c>
      <c r="H36" s="97">
        <v>103.89221556886228</v>
      </c>
      <c r="I36" s="96" t="s">
        <v>97</v>
      </c>
      <c r="J36" s="97" t="s">
        <v>97</v>
      </c>
      <c r="K36" s="96">
        <v>14.34</v>
      </c>
      <c r="L36" s="97">
        <v>107.33532934131738</v>
      </c>
      <c r="M36" s="96">
        <v>13.819999999999999</v>
      </c>
      <c r="N36" s="97">
        <v>103.44311377245508</v>
      </c>
      <c r="O36" s="98">
        <v>13.36</v>
      </c>
    </row>
    <row r="37" spans="1:15" ht="15">
      <c r="A37" s="78">
        <v>5</v>
      </c>
      <c r="B37" s="95" t="s">
        <v>85</v>
      </c>
      <c r="C37" s="96">
        <v>29.009999999999998</v>
      </c>
      <c r="D37" s="97">
        <v>100.38062283737024</v>
      </c>
      <c r="E37" s="96">
        <v>29.6</v>
      </c>
      <c r="F37" s="97">
        <v>102.42214532871974</v>
      </c>
      <c r="G37" s="96">
        <v>28.9</v>
      </c>
      <c r="H37" s="97">
        <v>100</v>
      </c>
      <c r="I37" s="96" t="s">
        <v>97</v>
      </c>
      <c r="J37" s="97" t="s">
        <v>97</v>
      </c>
      <c r="K37" s="96">
        <v>30.14</v>
      </c>
      <c r="L37" s="97">
        <v>104.29065743944636</v>
      </c>
      <c r="M37" s="96">
        <v>29.07</v>
      </c>
      <c r="N37" s="97">
        <v>100.58823529411765</v>
      </c>
      <c r="O37" s="98">
        <v>28.9</v>
      </c>
    </row>
    <row r="38" spans="1:15" ht="15">
      <c r="A38" s="78">
        <v>6</v>
      </c>
      <c r="B38" s="95" t="s">
        <v>86</v>
      </c>
      <c r="C38" s="96">
        <v>19.17</v>
      </c>
      <c r="D38" s="97">
        <v>100</v>
      </c>
      <c r="E38" s="96">
        <v>20.740000000000002</v>
      </c>
      <c r="F38" s="97">
        <v>108.18988002086594</v>
      </c>
      <c r="G38" s="96">
        <v>20.83</v>
      </c>
      <c r="H38" s="97">
        <v>108.65936358894103</v>
      </c>
      <c r="I38" s="96" t="s">
        <v>97</v>
      </c>
      <c r="J38" s="97" t="s">
        <v>97</v>
      </c>
      <c r="K38" s="96">
        <v>21.3</v>
      </c>
      <c r="L38" s="97">
        <v>111.1111111111111</v>
      </c>
      <c r="M38" s="96">
        <v>19.910000000000004</v>
      </c>
      <c r="N38" s="97">
        <v>103.86019822639543</v>
      </c>
      <c r="O38" s="98">
        <v>19.17</v>
      </c>
    </row>
    <row r="39" spans="1:15" ht="15">
      <c r="A39" s="78">
        <v>7</v>
      </c>
      <c r="B39" s="95" t="s">
        <v>144</v>
      </c>
      <c r="C39" s="96">
        <v>9.23</v>
      </c>
      <c r="D39" s="97">
        <v>100</v>
      </c>
      <c r="E39" s="96">
        <v>10.41</v>
      </c>
      <c r="F39" s="97">
        <v>112.78439869989165</v>
      </c>
      <c r="G39" s="96">
        <v>9.370000000000001</v>
      </c>
      <c r="H39" s="97">
        <v>101.51679306608885</v>
      </c>
      <c r="I39" s="96" t="s">
        <v>97</v>
      </c>
      <c r="J39" s="97" t="s">
        <v>97</v>
      </c>
      <c r="K39" s="96">
        <v>10.35</v>
      </c>
      <c r="L39" s="97">
        <v>112.13434452871071</v>
      </c>
      <c r="M39" s="96">
        <v>9.85</v>
      </c>
      <c r="N39" s="97">
        <v>106.71722643553629</v>
      </c>
      <c r="O39" s="98">
        <v>9.23</v>
      </c>
    </row>
    <row r="40" spans="1:15" ht="15">
      <c r="A40" s="78">
        <v>8</v>
      </c>
      <c r="B40" s="95" t="s">
        <v>112</v>
      </c>
      <c r="C40" s="96">
        <v>37.73</v>
      </c>
      <c r="D40" s="97">
        <v>101.83535762483129</v>
      </c>
      <c r="E40" s="96">
        <v>40.14</v>
      </c>
      <c r="F40" s="97">
        <v>108.3400809716599</v>
      </c>
      <c r="G40" s="96">
        <v>37.14</v>
      </c>
      <c r="H40" s="97">
        <v>100.24291497975707</v>
      </c>
      <c r="I40" s="96" t="s">
        <v>97</v>
      </c>
      <c r="J40" s="97" t="s">
        <v>97</v>
      </c>
      <c r="K40" s="96">
        <v>37.58</v>
      </c>
      <c r="L40" s="97">
        <v>101.43049932523616</v>
      </c>
      <c r="M40" s="96">
        <v>37.050000000000004</v>
      </c>
      <c r="N40" s="97">
        <v>100</v>
      </c>
      <c r="O40" s="98">
        <v>37.050000000000004</v>
      </c>
    </row>
    <row r="41" spans="1:15" ht="15">
      <c r="A41" s="78">
        <v>9</v>
      </c>
      <c r="B41" s="95" t="s">
        <v>88</v>
      </c>
      <c r="C41" s="96">
        <v>20</v>
      </c>
      <c r="D41" s="97">
        <v>107.18113612004288</v>
      </c>
      <c r="E41" s="96">
        <v>20.86</v>
      </c>
      <c r="F41" s="97">
        <v>111.7899249732047</v>
      </c>
      <c r="G41" s="96">
        <v>20.270000000000003</v>
      </c>
      <c r="H41" s="97">
        <v>108.62808145766347</v>
      </c>
      <c r="I41" s="96" t="s">
        <v>97</v>
      </c>
      <c r="J41" s="97" t="s">
        <v>97</v>
      </c>
      <c r="K41" s="96">
        <v>22.009999999999998</v>
      </c>
      <c r="L41" s="97">
        <v>117.95284030010717</v>
      </c>
      <c r="M41" s="96">
        <v>18.66</v>
      </c>
      <c r="N41" s="97">
        <v>100</v>
      </c>
      <c r="O41" s="98">
        <v>18.66</v>
      </c>
    </row>
    <row r="42" spans="1:15" ht="15">
      <c r="A42" s="78">
        <v>10</v>
      </c>
      <c r="B42" s="95" t="s">
        <v>89</v>
      </c>
      <c r="C42" s="96">
        <v>12.559999999999999</v>
      </c>
      <c r="D42" s="97">
        <v>104.05965202982601</v>
      </c>
      <c r="E42" s="96">
        <v>13.01</v>
      </c>
      <c r="F42" s="97">
        <v>107.78790389395195</v>
      </c>
      <c r="G42" s="96">
        <v>12.07</v>
      </c>
      <c r="H42" s="97">
        <v>100</v>
      </c>
      <c r="I42" s="96" t="s">
        <v>97</v>
      </c>
      <c r="J42" s="97" t="s">
        <v>97</v>
      </c>
      <c r="K42" s="96">
        <v>13.29</v>
      </c>
      <c r="L42" s="97">
        <v>110.10770505385253</v>
      </c>
      <c r="M42" s="96">
        <v>12.15</v>
      </c>
      <c r="N42" s="97">
        <v>100.66280033140016</v>
      </c>
      <c r="O42" s="98">
        <v>12.07</v>
      </c>
    </row>
    <row r="43" spans="1:15" ht="15">
      <c r="A43" s="78">
        <v>11</v>
      </c>
      <c r="B43" s="95" t="s">
        <v>91</v>
      </c>
      <c r="C43" s="96">
        <v>10.020000000000001</v>
      </c>
      <c r="D43" s="97">
        <v>102.55885363357218</v>
      </c>
      <c r="E43" s="96">
        <v>11.49</v>
      </c>
      <c r="F43" s="97">
        <v>117.60491299897646</v>
      </c>
      <c r="G43" s="96">
        <v>9.77</v>
      </c>
      <c r="H43" s="97">
        <v>100</v>
      </c>
      <c r="I43" s="96" t="s">
        <v>97</v>
      </c>
      <c r="J43" s="97" t="s">
        <v>97</v>
      </c>
      <c r="K43" s="96">
        <v>11.05</v>
      </c>
      <c r="L43" s="97">
        <v>113.10133060388947</v>
      </c>
      <c r="M43" s="96">
        <v>11.66</v>
      </c>
      <c r="N43" s="97">
        <v>119.34493346980553</v>
      </c>
      <c r="O43" s="98">
        <v>9.77</v>
      </c>
    </row>
    <row r="44" spans="1:15" ht="15">
      <c r="A44" s="78">
        <v>12</v>
      </c>
      <c r="B44" s="95" t="s">
        <v>94</v>
      </c>
      <c r="C44" s="96">
        <v>70.97999999999999</v>
      </c>
      <c r="D44" s="97">
        <v>100</v>
      </c>
      <c r="E44" s="96">
        <v>75.13</v>
      </c>
      <c r="F44" s="97">
        <v>105.84671738517892</v>
      </c>
      <c r="G44" s="96">
        <v>70.97999999999999</v>
      </c>
      <c r="H44" s="97">
        <v>100</v>
      </c>
      <c r="I44" s="96" t="s">
        <v>97</v>
      </c>
      <c r="J44" s="97" t="s">
        <v>97</v>
      </c>
      <c r="K44" s="96">
        <v>74.34</v>
      </c>
      <c r="L44" s="97">
        <v>104.73372781065092</v>
      </c>
      <c r="M44" s="96">
        <v>73.04999999999998</v>
      </c>
      <c r="N44" s="97">
        <v>102.91631445477599</v>
      </c>
      <c r="O44" s="98">
        <v>70.97999999999999</v>
      </c>
    </row>
    <row r="45" spans="1:15" ht="15">
      <c r="A45" s="78">
        <v>13</v>
      </c>
      <c r="B45" s="95" t="s">
        <v>92</v>
      </c>
      <c r="C45" s="96">
        <v>8.040000000000001</v>
      </c>
      <c r="D45" s="97">
        <v>101.00502512562817</v>
      </c>
      <c r="E45" s="96">
        <v>9.16</v>
      </c>
      <c r="F45" s="97">
        <v>115.07537688442213</v>
      </c>
      <c r="G45" s="96">
        <v>8.21</v>
      </c>
      <c r="H45" s="97">
        <v>103.14070351758798</v>
      </c>
      <c r="I45" s="96" t="s">
        <v>97</v>
      </c>
      <c r="J45" s="97" t="s">
        <v>97</v>
      </c>
      <c r="K45" s="96">
        <v>9.59</v>
      </c>
      <c r="L45" s="97">
        <v>120.47738693467338</v>
      </c>
      <c r="M45" s="96">
        <v>7.959999999999999</v>
      </c>
      <c r="N45" s="97">
        <v>100</v>
      </c>
      <c r="O45" s="98">
        <v>7.959999999999999</v>
      </c>
    </row>
    <row r="46" spans="1:15" ht="15">
      <c r="A46" s="78">
        <v>14</v>
      </c>
      <c r="B46" s="95" t="s">
        <v>93</v>
      </c>
      <c r="C46" s="96">
        <v>4.94</v>
      </c>
      <c r="D46" s="97">
        <v>100</v>
      </c>
      <c r="E46" s="96">
        <v>5.7</v>
      </c>
      <c r="F46" s="97">
        <v>115.38461538461537</v>
      </c>
      <c r="G46" s="96">
        <v>5.630000000000001</v>
      </c>
      <c r="H46" s="97">
        <v>113.96761133603239</v>
      </c>
      <c r="I46" s="96" t="s">
        <v>97</v>
      </c>
      <c r="J46" s="97" t="s">
        <v>97</v>
      </c>
      <c r="K46" s="96">
        <v>5.4</v>
      </c>
      <c r="L46" s="97">
        <v>109.31174089068824</v>
      </c>
      <c r="M46" s="96">
        <v>5.65</v>
      </c>
      <c r="N46" s="97">
        <v>114.37246963562752</v>
      </c>
      <c r="O46" s="98">
        <v>4.94</v>
      </c>
    </row>
    <row r="47" spans="1:15" ht="15">
      <c r="A47" s="78">
        <v>15</v>
      </c>
      <c r="B47" s="95" t="s">
        <v>95</v>
      </c>
      <c r="C47" s="96">
        <v>42.18000000000001</v>
      </c>
      <c r="D47" s="97">
        <v>100</v>
      </c>
      <c r="E47" s="96">
        <v>44.91</v>
      </c>
      <c r="F47" s="97">
        <v>106.47226173541962</v>
      </c>
      <c r="G47" s="96">
        <v>44.99</v>
      </c>
      <c r="H47" s="97">
        <v>106.66192508297769</v>
      </c>
      <c r="I47" s="96" t="s">
        <v>97</v>
      </c>
      <c r="J47" s="97" t="s">
        <v>97</v>
      </c>
      <c r="K47" s="96">
        <v>45.23</v>
      </c>
      <c r="L47" s="97">
        <v>107.23091512565195</v>
      </c>
      <c r="M47" s="96">
        <v>44.019999999999996</v>
      </c>
      <c r="N47" s="97">
        <v>104.36225699383593</v>
      </c>
      <c r="O47" s="98">
        <v>42.18000000000001</v>
      </c>
    </row>
    <row r="48" spans="1:15" ht="15">
      <c r="A48" s="78">
        <v>16</v>
      </c>
      <c r="B48" s="95" t="s">
        <v>96</v>
      </c>
      <c r="C48" s="96">
        <v>16.37</v>
      </c>
      <c r="D48" s="97">
        <v>109.13333333333335</v>
      </c>
      <c r="E48" s="96">
        <v>15.48</v>
      </c>
      <c r="F48" s="97">
        <v>103.2</v>
      </c>
      <c r="G48" s="96">
        <v>15.77</v>
      </c>
      <c r="H48" s="97">
        <v>105.13333333333333</v>
      </c>
      <c r="I48" s="96" t="s">
        <v>97</v>
      </c>
      <c r="J48" s="97" t="s">
        <v>97</v>
      </c>
      <c r="K48" s="96">
        <v>16.87</v>
      </c>
      <c r="L48" s="97">
        <v>112.46666666666667</v>
      </c>
      <c r="M48" s="96">
        <v>15</v>
      </c>
      <c r="N48" s="97">
        <v>100</v>
      </c>
      <c r="O48" s="98">
        <v>15</v>
      </c>
    </row>
    <row r="49" spans="1:15" ht="15">
      <c r="A49" s="78"/>
      <c r="B49" s="95"/>
      <c r="C49" s="96"/>
      <c r="D49" s="97"/>
      <c r="E49" s="96"/>
      <c r="F49" s="97"/>
      <c r="G49" s="96"/>
      <c r="H49" s="97"/>
      <c r="I49" s="96"/>
      <c r="J49" s="97"/>
      <c r="K49" s="96"/>
      <c r="L49" s="97"/>
      <c r="M49" s="96"/>
      <c r="N49" s="97"/>
      <c r="O49" s="98"/>
    </row>
    <row r="50" spans="1:15" ht="15">
      <c r="A50" s="78"/>
      <c r="B50" s="95"/>
      <c r="C50" s="96"/>
      <c r="D50" s="97"/>
      <c r="E50" s="96"/>
      <c r="F50" s="97"/>
      <c r="G50" s="96"/>
      <c r="H50" s="97"/>
      <c r="I50" s="96"/>
      <c r="J50" s="97"/>
      <c r="K50" s="96"/>
      <c r="L50" s="97"/>
      <c r="M50" s="96"/>
      <c r="N50" s="97"/>
      <c r="O50" s="98"/>
    </row>
    <row r="51" spans="1:15" ht="15.75" thickBot="1">
      <c r="A51" s="204"/>
      <c r="B51" s="205"/>
      <c r="C51" s="206"/>
      <c r="D51" s="207"/>
      <c r="E51" s="206"/>
      <c r="F51" s="207"/>
      <c r="G51" s="206"/>
      <c r="H51" s="207"/>
      <c r="I51" s="206"/>
      <c r="J51" s="207"/>
      <c r="K51" s="206"/>
      <c r="L51" s="207"/>
      <c r="M51" s="206"/>
      <c r="N51" s="207"/>
      <c r="O51" s="208"/>
    </row>
    <row r="52" spans="1:15" ht="16.5" thickBot="1">
      <c r="A52" s="334" t="s">
        <v>105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6"/>
    </row>
    <row r="53" spans="1:15" ht="20.25" customHeight="1">
      <c r="A53" s="295" t="s">
        <v>21</v>
      </c>
      <c r="B53" s="337"/>
      <c r="C53" s="311" t="s">
        <v>37</v>
      </c>
      <c r="D53" s="312"/>
      <c r="E53" s="311" t="s">
        <v>38</v>
      </c>
      <c r="F53" s="312"/>
      <c r="G53" s="311" t="s">
        <v>39</v>
      </c>
      <c r="H53" s="312"/>
      <c r="I53" s="307" t="s">
        <v>40</v>
      </c>
      <c r="J53" s="308"/>
      <c r="K53" s="311" t="s">
        <v>41</v>
      </c>
      <c r="L53" s="312"/>
      <c r="M53" s="311" t="s">
        <v>42</v>
      </c>
      <c r="N53" s="312"/>
      <c r="O53" s="315" t="s">
        <v>28</v>
      </c>
    </row>
    <row r="54" spans="1:15" s="65" customFormat="1" ht="55.5" customHeight="1">
      <c r="A54" s="297"/>
      <c r="B54" s="338"/>
      <c r="C54" s="313"/>
      <c r="D54" s="314"/>
      <c r="E54" s="313"/>
      <c r="F54" s="314"/>
      <c r="G54" s="313"/>
      <c r="H54" s="314"/>
      <c r="I54" s="309"/>
      <c r="J54" s="310"/>
      <c r="K54" s="313"/>
      <c r="L54" s="314"/>
      <c r="M54" s="313"/>
      <c r="N54" s="314"/>
      <c r="O54" s="316"/>
    </row>
    <row r="55" spans="1:15" s="65" customFormat="1" ht="13.5" thickBot="1">
      <c r="A55" s="299"/>
      <c r="B55" s="339"/>
      <c r="C55" s="99" t="s">
        <v>29</v>
      </c>
      <c r="D55" s="100" t="s">
        <v>30</v>
      </c>
      <c r="E55" s="99" t="s">
        <v>29</v>
      </c>
      <c r="F55" s="100" t="s">
        <v>30</v>
      </c>
      <c r="G55" s="99" t="s">
        <v>29</v>
      </c>
      <c r="H55" s="100" t="s">
        <v>30</v>
      </c>
      <c r="I55" s="70" t="s">
        <v>29</v>
      </c>
      <c r="J55" s="69" t="s">
        <v>30</v>
      </c>
      <c r="K55" s="99" t="s">
        <v>29</v>
      </c>
      <c r="L55" s="100" t="s">
        <v>30</v>
      </c>
      <c r="M55" s="99" t="s">
        <v>29</v>
      </c>
      <c r="N55" s="100" t="s">
        <v>30</v>
      </c>
      <c r="O55" s="317"/>
    </row>
    <row r="56" spans="1:15" ht="15.75" customHeight="1">
      <c r="A56" s="114">
        <v>1</v>
      </c>
      <c r="B56" s="101" t="s">
        <v>82</v>
      </c>
      <c r="C56" s="102">
        <v>0.93</v>
      </c>
      <c r="D56" s="81">
        <v>100</v>
      </c>
      <c r="E56" s="102">
        <v>1.06</v>
      </c>
      <c r="F56" s="81">
        <v>113.97849462365592</v>
      </c>
      <c r="G56" s="102">
        <v>1.04</v>
      </c>
      <c r="H56" s="81">
        <v>111.8279569892473</v>
      </c>
      <c r="I56" s="102">
        <v>1.04</v>
      </c>
      <c r="J56" s="81">
        <v>111.8279569892473</v>
      </c>
      <c r="K56" s="102">
        <v>0.95</v>
      </c>
      <c r="L56" s="81">
        <v>102.15053763440861</v>
      </c>
      <c r="M56" s="271" t="s">
        <v>145</v>
      </c>
      <c r="N56" s="81"/>
      <c r="O56" s="103">
        <v>0.93</v>
      </c>
    </row>
    <row r="57" spans="1:15" ht="15">
      <c r="A57" s="116">
        <v>2</v>
      </c>
      <c r="B57" s="104" t="s">
        <v>83</v>
      </c>
      <c r="C57" s="80">
        <v>5.61</v>
      </c>
      <c r="D57" s="105">
        <v>100</v>
      </c>
      <c r="E57" s="80">
        <v>5.96</v>
      </c>
      <c r="F57" s="105">
        <v>106.23885918003563</v>
      </c>
      <c r="G57" s="80">
        <v>5.61</v>
      </c>
      <c r="H57" s="105">
        <v>100</v>
      </c>
      <c r="I57" s="80">
        <v>5.87</v>
      </c>
      <c r="J57" s="105">
        <v>104.63458110516935</v>
      </c>
      <c r="K57" s="80">
        <v>5.62</v>
      </c>
      <c r="L57" s="105">
        <v>100.17825311942958</v>
      </c>
      <c r="M57" s="355" t="s">
        <v>146</v>
      </c>
      <c r="N57" s="105"/>
      <c r="O57" s="106">
        <v>5.61</v>
      </c>
    </row>
    <row r="58" spans="1:15" ht="15">
      <c r="A58" s="198">
        <v>3</v>
      </c>
      <c r="B58" s="104" t="s">
        <v>84</v>
      </c>
      <c r="C58" s="80">
        <v>2.99</v>
      </c>
      <c r="D58" s="105">
        <v>100</v>
      </c>
      <c r="E58" s="80">
        <v>3.1799999999999997</v>
      </c>
      <c r="F58" s="105">
        <v>106.3545150501672</v>
      </c>
      <c r="G58" s="80">
        <v>3.1900000000000004</v>
      </c>
      <c r="H58" s="105">
        <v>106.68896321070234</v>
      </c>
      <c r="I58" s="80">
        <v>3.19</v>
      </c>
      <c r="J58" s="105">
        <v>106.68896321070234</v>
      </c>
      <c r="K58" s="80">
        <v>3.07</v>
      </c>
      <c r="L58" s="105">
        <v>102.67558528428094</v>
      </c>
      <c r="M58" s="80" t="s">
        <v>97</v>
      </c>
      <c r="N58" s="105" t="s">
        <v>97</v>
      </c>
      <c r="O58" s="106">
        <v>2.99</v>
      </c>
    </row>
    <row r="59" spans="1:15" ht="15">
      <c r="A59" s="116">
        <v>4</v>
      </c>
      <c r="B59" s="104" t="s">
        <v>85</v>
      </c>
      <c r="C59" s="80">
        <v>16.98</v>
      </c>
      <c r="D59" s="105">
        <v>108.15286624203821</v>
      </c>
      <c r="E59" s="80">
        <v>17.369999999999997</v>
      </c>
      <c r="F59" s="105">
        <v>110.63694267515922</v>
      </c>
      <c r="G59" s="80">
        <v>15.7</v>
      </c>
      <c r="H59" s="105">
        <v>100</v>
      </c>
      <c r="I59" s="80">
        <v>17.07</v>
      </c>
      <c r="J59" s="105">
        <v>108.72611464968153</v>
      </c>
      <c r="K59" s="80">
        <v>17.34</v>
      </c>
      <c r="L59" s="105">
        <v>110.44585987261146</v>
      </c>
      <c r="M59" s="80" t="s">
        <v>97</v>
      </c>
      <c r="N59" s="105" t="s">
        <v>97</v>
      </c>
      <c r="O59" s="106">
        <v>15.7</v>
      </c>
    </row>
    <row r="60" spans="1:15" ht="15">
      <c r="A60" s="198">
        <v>5</v>
      </c>
      <c r="B60" s="104" t="s">
        <v>86</v>
      </c>
      <c r="C60" s="80">
        <v>14.440000000000001</v>
      </c>
      <c r="D60" s="105">
        <v>100</v>
      </c>
      <c r="E60" s="80">
        <v>15.95</v>
      </c>
      <c r="F60" s="105">
        <v>110.45706371191135</v>
      </c>
      <c r="G60" s="80">
        <v>14.76</v>
      </c>
      <c r="H60" s="105">
        <v>102.21606648199443</v>
      </c>
      <c r="I60" s="80">
        <v>15.12</v>
      </c>
      <c r="J60" s="105">
        <v>104.7091412742382</v>
      </c>
      <c r="K60" s="80">
        <v>15.129999999999999</v>
      </c>
      <c r="L60" s="105">
        <v>104.77839335180055</v>
      </c>
      <c r="M60" s="80" t="s">
        <v>97</v>
      </c>
      <c r="N60" s="105" t="s">
        <v>97</v>
      </c>
      <c r="O60" s="106">
        <v>14.440000000000001</v>
      </c>
    </row>
    <row r="61" spans="1:15" ht="15">
      <c r="A61" s="116">
        <v>6</v>
      </c>
      <c r="B61" s="104" t="s">
        <v>87</v>
      </c>
      <c r="C61" s="80">
        <v>5.21</v>
      </c>
      <c r="D61" s="105">
        <v>100.3853564547206</v>
      </c>
      <c r="E61" s="80">
        <v>6.67</v>
      </c>
      <c r="F61" s="105">
        <v>128.51637764932562</v>
      </c>
      <c r="G61" s="80">
        <v>5.58</v>
      </c>
      <c r="H61" s="105">
        <v>107.51445086705202</v>
      </c>
      <c r="I61" s="80">
        <v>5.87</v>
      </c>
      <c r="J61" s="105">
        <v>113.10211946050094</v>
      </c>
      <c r="K61" s="80">
        <v>5.19</v>
      </c>
      <c r="L61" s="105">
        <v>100</v>
      </c>
      <c r="M61" s="80" t="s">
        <v>97</v>
      </c>
      <c r="N61" s="105" t="s">
        <v>97</v>
      </c>
      <c r="O61" s="106">
        <v>5.19</v>
      </c>
    </row>
    <row r="62" spans="1:15" ht="15">
      <c r="A62" s="198">
        <v>7</v>
      </c>
      <c r="B62" s="104" t="s">
        <v>98</v>
      </c>
      <c r="C62" s="80">
        <v>21.700000000000003</v>
      </c>
      <c r="D62" s="105">
        <v>107.6388888888889</v>
      </c>
      <c r="E62" s="80">
        <v>21.150000000000002</v>
      </c>
      <c r="F62" s="105">
        <v>104.9107142857143</v>
      </c>
      <c r="G62" s="80">
        <v>20.16</v>
      </c>
      <c r="H62" s="105">
        <v>100</v>
      </c>
      <c r="I62" s="80">
        <v>21.76</v>
      </c>
      <c r="J62" s="105">
        <v>107.93650793650795</v>
      </c>
      <c r="K62" s="80">
        <v>20.38</v>
      </c>
      <c r="L62" s="105">
        <v>101.09126984126983</v>
      </c>
      <c r="M62" s="80" t="s">
        <v>97</v>
      </c>
      <c r="N62" s="105" t="s">
        <v>97</v>
      </c>
      <c r="O62" s="106">
        <v>20.16</v>
      </c>
    </row>
    <row r="63" spans="1:15" ht="15">
      <c r="A63" s="116">
        <v>8</v>
      </c>
      <c r="B63" s="104" t="s">
        <v>88</v>
      </c>
      <c r="C63" s="80">
        <v>18.950000000000003</v>
      </c>
      <c r="D63" s="105">
        <v>102.26659471127904</v>
      </c>
      <c r="E63" s="80">
        <v>19.48</v>
      </c>
      <c r="F63" s="105">
        <v>105.12682137075015</v>
      </c>
      <c r="G63" s="80">
        <v>18.950000000000003</v>
      </c>
      <c r="H63" s="105">
        <v>102.26659471127904</v>
      </c>
      <c r="I63" s="80">
        <v>20.5</v>
      </c>
      <c r="J63" s="105">
        <v>110.63140852671344</v>
      </c>
      <c r="K63" s="80">
        <v>18.529999999999998</v>
      </c>
      <c r="L63" s="105">
        <v>100</v>
      </c>
      <c r="M63" s="80" t="s">
        <v>97</v>
      </c>
      <c r="N63" s="105" t="s">
        <v>97</v>
      </c>
      <c r="O63" s="106">
        <v>18.529999999999998</v>
      </c>
    </row>
    <row r="64" spans="1:15" ht="15">
      <c r="A64" s="198">
        <v>9</v>
      </c>
      <c r="B64" s="104" t="s">
        <v>89</v>
      </c>
      <c r="C64" s="80">
        <v>3.37</v>
      </c>
      <c r="D64" s="105">
        <v>110.85526315789474</v>
      </c>
      <c r="E64" s="80">
        <v>3.36</v>
      </c>
      <c r="F64" s="105">
        <v>110.52631578947367</v>
      </c>
      <c r="G64" s="80">
        <v>3.34</v>
      </c>
      <c r="H64" s="105">
        <v>109.86842105263158</v>
      </c>
      <c r="I64" s="80">
        <v>3.44</v>
      </c>
      <c r="J64" s="105">
        <v>113.1578947368421</v>
      </c>
      <c r="K64" s="80">
        <v>3.04</v>
      </c>
      <c r="L64" s="105">
        <v>100</v>
      </c>
      <c r="M64" s="80" t="s">
        <v>97</v>
      </c>
      <c r="N64" s="105" t="s">
        <v>97</v>
      </c>
      <c r="O64" s="106">
        <v>3.04</v>
      </c>
    </row>
    <row r="65" spans="1:15" ht="15">
      <c r="A65" s="198">
        <v>10</v>
      </c>
      <c r="B65" s="104" t="s">
        <v>90</v>
      </c>
      <c r="C65" s="80">
        <v>1.55</v>
      </c>
      <c r="D65" s="105">
        <v>100</v>
      </c>
      <c r="E65" s="80">
        <v>1.99</v>
      </c>
      <c r="F65" s="105">
        <v>128.38709677419357</v>
      </c>
      <c r="G65" s="80">
        <v>1.98</v>
      </c>
      <c r="H65" s="105">
        <v>127.74193548387096</v>
      </c>
      <c r="I65" s="80">
        <v>1.98</v>
      </c>
      <c r="J65" s="105">
        <v>127.74193548387096</v>
      </c>
      <c r="K65" s="80">
        <v>1.99</v>
      </c>
      <c r="L65" s="105">
        <v>128.38709677419357</v>
      </c>
      <c r="M65" s="80" t="s">
        <v>97</v>
      </c>
      <c r="N65" s="105" t="s">
        <v>97</v>
      </c>
      <c r="O65" s="106">
        <v>1.55</v>
      </c>
    </row>
    <row r="66" spans="1:15" ht="15">
      <c r="A66" s="116">
        <v>11</v>
      </c>
      <c r="B66" s="104" t="s">
        <v>91</v>
      </c>
      <c r="C66" s="80">
        <v>9.41</v>
      </c>
      <c r="D66" s="105">
        <v>105.49327354260092</v>
      </c>
      <c r="E66" s="80">
        <v>10.51</v>
      </c>
      <c r="F66" s="105">
        <v>117.82511210762334</v>
      </c>
      <c r="G66" s="80">
        <v>8.919999999999998</v>
      </c>
      <c r="H66" s="105">
        <v>100</v>
      </c>
      <c r="I66" s="80">
        <v>10.110000000000001</v>
      </c>
      <c r="J66" s="105">
        <v>113.34080717488793</v>
      </c>
      <c r="K66" s="80">
        <v>9.69</v>
      </c>
      <c r="L66" s="105">
        <v>108.6322869955157</v>
      </c>
      <c r="M66" s="80" t="s">
        <v>97</v>
      </c>
      <c r="N66" s="105" t="s">
        <v>97</v>
      </c>
      <c r="O66" s="106">
        <v>8.919999999999998</v>
      </c>
    </row>
    <row r="67" spans="1:15" ht="15">
      <c r="A67" s="198">
        <v>12</v>
      </c>
      <c r="B67" s="104" t="s">
        <v>94</v>
      </c>
      <c r="C67" s="80">
        <v>58.73</v>
      </c>
      <c r="D67" s="105">
        <v>100</v>
      </c>
      <c r="E67" s="80">
        <v>63.72999999999998</v>
      </c>
      <c r="F67" s="105">
        <v>108.51353652307165</v>
      </c>
      <c r="G67" s="80">
        <v>59.769999999999996</v>
      </c>
      <c r="H67" s="105">
        <v>101.7708155967989</v>
      </c>
      <c r="I67" s="80">
        <v>64.14</v>
      </c>
      <c r="J67" s="105">
        <v>109.21164651796357</v>
      </c>
      <c r="K67" s="80">
        <v>63.21999999999999</v>
      </c>
      <c r="L67" s="105">
        <v>107.64515579771836</v>
      </c>
      <c r="M67" s="80" t="s">
        <v>97</v>
      </c>
      <c r="N67" s="105" t="s">
        <v>97</v>
      </c>
      <c r="O67" s="106">
        <v>58.73</v>
      </c>
    </row>
    <row r="68" spans="1:15" ht="15">
      <c r="A68" s="116">
        <v>13</v>
      </c>
      <c r="B68" s="104" t="s">
        <v>92</v>
      </c>
      <c r="C68" s="80">
        <v>8.280000000000001</v>
      </c>
      <c r="D68" s="105">
        <v>100</v>
      </c>
      <c r="E68" s="80">
        <v>9.38</v>
      </c>
      <c r="F68" s="105">
        <v>113.28502415458937</v>
      </c>
      <c r="G68" s="80">
        <v>9.350000000000001</v>
      </c>
      <c r="H68" s="105">
        <v>112.92270531400965</v>
      </c>
      <c r="I68" s="80">
        <v>9.22</v>
      </c>
      <c r="J68" s="105">
        <v>111.3526570048309</v>
      </c>
      <c r="K68" s="80">
        <v>9.38</v>
      </c>
      <c r="L68" s="105">
        <v>113.28502415458937</v>
      </c>
      <c r="M68" s="80" t="s">
        <v>97</v>
      </c>
      <c r="N68" s="105" t="s">
        <v>97</v>
      </c>
      <c r="O68" s="106">
        <v>8.280000000000001</v>
      </c>
    </row>
    <row r="69" spans="1:15" ht="15">
      <c r="A69" s="198">
        <v>14</v>
      </c>
      <c r="B69" s="104" t="s">
        <v>93</v>
      </c>
      <c r="C69" s="80">
        <v>0.87</v>
      </c>
      <c r="D69" s="105">
        <v>126.08695652173914</v>
      </c>
      <c r="E69" s="80">
        <v>1.07</v>
      </c>
      <c r="F69" s="105">
        <v>155.07246376811597</v>
      </c>
      <c r="G69" s="80">
        <v>1.02</v>
      </c>
      <c r="H69" s="105">
        <v>147.82608695652175</v>
      </c>
      <c r="I69" s="80">
        <v>1.07</v>
      </c>
      <c r="J69" s="105">
        <v>155.07246376811597</v>
      </c>
      <c r="K69" s="80">
        <v>0.69</v>
      </c>
      <c r="L69" s="105">
        <v>100</v>
      </c>
      <c r="M69" s="80" t="s">
        <v>97</v>
      </c>
      <c r="N69" s="105" t="s">
        <v>97</v>
      </c>
      <c r="O69" s="106">
        <v>0.69</v>
      </c>
    </row>
    <row r="70" spans="1:15" ht="15">
      <c r="A70" s="116">
        <v>15</v>
      </c>
      <c r="B70" s="104" t="s">
        <v>95</v>
      </c>
      <c r="C70" s="80">
        <v>30.619999999999997</v>
      </c>
      <c r="D70" s="105">
        <v>104.89893799246317</v>
      </c>
      <c r="E70" s="80">
        <v>30.960000000000004</v>
      </c>
      <c r="F70" s="105">
        <v>106.06372045220968</v>
      </c>
      <c r="G70" s="80">
        <v>29.189999999999998</v>
      </c>
      <c r="H70" s="105">
        <v>100</v>
      </c>
      <c r="I70" s="80">
        <v>31.73</v>
      </c>
      <c r="J70" s="105">
        <v>108.70161014045907</v>
      </c>
      <c r="K70" s="80">
        <v>29.2</v>
      </c>
      <c r="L70" s="105">
        <v>100.03425830763962</v>
      </c>
      <c r="M70" s="80" t="s">
        <v>97</v>
      </c>
      <c r="N70" s="105" t="s">
        <v>97</v>
      </c>
      <c r="O70" s="106">
        <v>29.189999999999998</v>
      </c>
    </row>
    <row r="71" spans="1:15" ht="15">
      <c r="A71" s="198">
        <v>16</v>
      </c>
      <c r="B71" s="104" t="s">
        <v>96</v>
      </c>
      <c r="C71" s="80">
        <v>3.81</v>
      </c>
      <c r="D71" s="105">
        <v>141.635687732342</v>
      </c>
      <c r="E71" s="80">
        <v>3.95</v>
      </c>
      <c r="F71" s="105">
        <v>146.84014869888478</v>
      </c>
      <c r="G71" s="80">
        <v>2.69</v>
      </c>
      <c r="H71" s="105">
        <v>100</v>
      </c>
      <c r="I71" s="80">
        <v>4.21</v>
      </c>
      <c r="J71" s="105">
        <v>156.50557620817844</v>
      </c>
      <c r="K71" s="80">
        <v>3.55</v>
      </c>
      <c r="L71" s="105">
        <v>131.9702602230483</v>
      </c>
      <c r="M71" s="80" t="s">
        <v>97</v>
      </c>
      <c r="N71" s="105" t="s">
        <v>97</v>
      </c>
      <c r="O71" s="106">
        <v>2.69</v>
      </c>
    </row>
    <row r="72" spans="1:15" ht="15">
      <c r="A72" s="107"/>
      <c r="B72" s="108"/>
      <c r="C72" s="109"/>
      <c r="D72" s="110"/>
      <c r="E72" s="109"/>
      <c r="F72" s="110"/>
      <c r="G72" s="109"/>
      <c r="H72" s="110"/>
      <c r="I72" s="109"/>
      <c r="J72" s="110"/>
      <c r="K72" s="109"/>
      <c r="L72" s="110"/>
      <c r="M72" s="109"/>
      <c r="N72" s="110"/>
      <c r="O72" s="109"/>
    </row>
    <row r="73" spans="1:15" ht="15">
      <c r="A73" s="107"/>
      <c r="B73" s="108"/>
      <c r="C73" s="109"/>
      <c r="D73" s="110"/>
      <c r="E73" s="109"/>
      <c r="F73" s="110"/>
      <c r="G73" s="109"/>
      <c r="H73" s="110"/>
      <c r="I73" s="109"/>
      <c r="J73" s="110"/>
      <c r="K73" s="109"/>
      <c r="L73" s="110"/>
      <c r="M73" s="109"/>
      <c r="N73" s="110"/>
      <c r="O73" s="109"/>
    </row>
    <row r="74" spans="1:15" ht="20.25" customHeight="1" thickBot="1">
      <c r="A74" s="346" t="s">
        <v>118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</row>
    <row r="75" spans="1:15" s="65" customFormat="1" ht="26.25" customHeight="1">
      <c r="A75" s="295" t="s">
        <v>21</v>
      </c>
      <c r="B75" s="296"/>
      <c r="C75" s="301" t="s">
        <v>75</v>
      </c>
      <c r="D75" s="302"/>
      <c r="E75" s="305" t="s">
        <v>76</v>
      </c>
      <c r="F75" s="302"/>
      <c r="G75" s="305" t="s">
        <v>77</v>
      </c>
      <c r="H75" s="302"/>
      <c r="I75" s="305" t="s">
        <v>81</v>
      </c>
      <c r="J75" s="302"/>
      <c r="K75" s="305" t="s">
        <v>78</v>
      </c>
      <c r="L75" s="302"/>
      <c r="M75" s="318" t="s">
        <v>79</v>
      </c>
      <c r="N75" s="319"/>
      <c r="O75" s="315" t="s">
        <v>28</v>
      </c>
    </row>
    <row r="76" spans="1:15" s="65" customFormat="1" ht="40.5" customHeight="1">
      <c r="A76" s="297"/>
      <c r="B76" s="298"/>
      <c r="C76" s="303"/>
      <c r="D76" s="304"/>
      <c r="E76" s="306"/>
      <c r="F76" s="304"/>
      <c r="G76" s="306"/>
      <c r="H76" s="304"/>
      <c r="I76" s="306"/>
      <c r="J76" s="304"/>
      <c r="K76" s="306"/>
      <c r="L76" s="304"/>
      <c r="M76" s="320"/>
      <c r="N76" s="321"/>
      <c r="O76" s="316"/>
    </row>
    <row r="77" spans="1:15" ht="13.5" customHeight="1" thickBot="1">
      <c r="A77" s="299"/>
      <c r="B77" s="300"/>
      <c r="C77" s="111" t="s">
        <v>29</v>
      </c>
      <c r="D77" s="112" t="s">
        <v>30</v>
      </c>
      <c r="E77" s="113" t="s">
        <v>29</v>
      </c>
      <c r="F77" s="112" t="s">
        <v>30</v>
      </c>
      <c r="G77" s="113" t="s">
        <v>29</v>
      </c>
      <c r="H77" s="112" t="s">
        <v>30</v>
      </c>
      <c r="I77" s="70" t="s">
        <v>29</v>
      </c>
      <c r="J77" s="69" t="s">
        <v>30</v>
      </c>
      <c r="K77" s="70" t="s">
        <v>29</v>
      </c>
      <c r="L77" s="69" t="s">
        <v>30</v>
      </c>
      <c r="M77" s="99" t="s">
        <v>29</v>
      </c>
      <c r="N77" s="100" t="s">
        <v>30</v>
      </c>
      <c r="O77" s="317"/>
    </row>
    <row r="78" spans="1:15" s="65" customFormat="1" ht="15">
      <c r="A78" s="114">
        <v>1</v>
      </c>
      <c r="B78" s="233" t="s">
        <v>82</v>
      </c>
      <c r="C78" s="74">
        <v>2.87</v>
      </c>
      <c r="D78" s="75">
        <v>100</v>
      </c>
      <c r="E78" s="74">
        <v>3.26</v>
      </c>
      <c r="F78" s="75">
        <v>113.58885017421602</v>
      </c>
      <c r="G78" s="74">
        <v>3.19</v>
      </c>
      <c r="H78" s="75">
        <v>111.14982578397212</v>
      </c>
      <c r="I78" s="271" t="s">
        <v>145</v>
      </c>
      <c r="J78" s="75"/>
      <c r="K78" s="237">
        <v>3.08</v>
      </c>
      <c r="L78" s="75">
        <v>107.31707317073172</v>
      </c>
      <c r="M78" s="74">
        <v>2.83</v>
      </c>
      <c r="N78" s="75">
        <v>98.60627177700349</v>
      </c>
      <c r="O78" s="235">
        <v>2.87</v>
      </c>
    </row>
    <row r="79" spans="1:15" ht="15">
      <c r="A79" s="116">
        <v>2</v>
      </c>
      <c r="B79" s="117" t="s">
        <v>119</v>
      </c>
      <c r="C79" s="96">
        <v>4.29</v>
      </c>
      <c r="D79" s="93">
        <v>130.3951367781155</v>
      </c>
      <c r="E79" s="96">
        <v>4.57</v>
      </c>
      <c r="F79" s="93">
        <v>138.90577507598783</v>
      </c>
      <c r="G79" s="96">
        <v>3.29</v>
      </c>
      <c r="H79" s="93">
        <v>100</v>
      </c>
      <c r="I79" s="355" t="s">
        <v>146</v>
      </c>
      <c r="J79" s="93"/>
      <c r="K79" s="238">
        <v>4.54</v>
      </c>
      <c r="L79" s="93">
        <v>137.9939209726444</v>
      </c>
      <c r="M79" s="80">
        <v>4.4799999999999995</v>
      </c>
      <c r="N79" s="105">
        <v>136.17021276595742</v>
      </c>
      <c r="O79" s="106">
        <v>3.29</v>
      </c>
    </row>
    <row r="80" spans="1:15" ht="15">
      <c r="A80" s="198">
        <v>3</v>
      </c>
      <c r="B80" s="117" t="s">
        <v>84</v>
      </c>
      <c r="C80" s="96">
        <v>2.4000000000000004</v>
      </c>
      <c r="D80" s="93">
        <v>100</v>
      </c>
      <c r="E80" s="96">
        <v>2.51</v>
      </c>
      <c r="F80" s="93">
        <v>104.58333333333331</v>
      </c>
      <c r="G80" s="96">
        <v>2.59</v>
      </c>
      <c r="H80" s="93">
        <v>107.91666666666664</v>
      </c>
      <c r="I80" s="96" t="s">
        <v>97</v>
      </c>
      <c r="J80" s="93" t="s">
        <v>97</v>
      </c>
      <c r="K80" s="96">
        <v>2.69</v>
      </c>
      <c r="L80" s="93">
        <v>112.08333333333331</v>
      </c>
      <c r="M80" s="80">
        <v>2.4699999999999998</v>
      </c>
      <c r="N80" s="105">
        <v>102.91666666666663</v>
      </c>
      <c r="O80" s="106">
        <v>2.4000000000000004</v>
      </c>
    </row>
    <row r="81" spans="1:15" ht="15">
      <c r="A81" s="116">
        <v>4</v>
      </c>
      <c r="B81" s="117" t="s">
        <v>85</v>
      </c>
      <c r="C81" s="96">
        <v>25.619999999999997</v>
      </c>
      <c r="D81" s="93">
        <v>106.88360450563204</v>
      </c>
      <c r="E81" s="96">
        <v>27.169999999999998</v>
      </c>
      <c r="F81" s="93">
        <v>113.35002085940759</v>
      </c>
      <c r="G81" s="96">
        <v>23.97</v>
      </c>
      <c r="H81" s="93">
        <v>100</v>
      </c>
      <c r="I81" s="96" t="s">
        <v>97</v>
      </c>
      <c r="J81" s="93" t="s">
        <v>97</v>
      </c>
      <c r="K81" s="96">
        <v>26.62</v>
      </c>
      <c r="L81" s="93">
        <v>111.05548602419692</v>
      </c>
      <c r="M81" s="80">
        <v>26.15</v>
      </c>
      <c r="N81" s="105">
        <v>109.09470171047143</v>
      </c>
      <c r="O81" s="106">
        <v>23.97</v>
      </c>
    </row>
    <row r="82" spans="1:15" ht="15">
      <c r="A82" s="198">
        <v>5</v>
      </c>
      <c r="B82" s="117" t="s">
        <v>86</v>
      </c>
      <c r="C82" s="96">
        <v>18.39</v>
      </c>
      <c r="D82" s="93">
        <v>100</v>
      </c>
      <c r="E82" s="96">
        <v>19.65</v>
      </c>
      <c r="F82" s="93">
        <v>106.85154975530178</v>
      </c>
      <c r="G82" s="96">
        <v>19.95</v>
      </c>
      <c r="H82" s="93">
        <v>108.48287112561175</v>
      </c>
      <c r="I82" s="96" t="s">
        <v>97</v>
      </c>
      <c r="J82" s="93" t="s">
        <v>97</v>
      </c>
      <c r="K82" s="96">
        <v>19.81</v>
      </c>
      <c r="L82" s="93">
        <v>107.7215878194671</v>
      </c>
      <c r="M82" s="80">
        <v>18.4</v>
      </c>
      <c r="N82" s="105">
        <v>100.05437737901033</v>
      </c>
      <c r="O82" s="106">
        <v>18.39</v>
      </c>
    </row>
    <row r="83" spans="1:15" ht="15">
      <c r="A83" s="116">
        <v>6</v>
      </c>
      <c r="B83" s="117" t="s">
        <v>120</v>
      </c>
      <c r="C83" s="96">
        <v>6.62</v>
      </c>
      <c r="D83" s="93">
        <v>102.31839258114374</v>
      </c>
      <c r="E83" s="96">
        <v>8.07</v>
      </c>
      <c r="F83" s="93">
        <v>124.72952086553323</v>
      </c>
      <c r="G83" s="96">
        <v>6.47</v>
      </c>
      <c r="H83" s="93">
        <v>100</v>
      </c>
      <c r="I83" s="96" t="s">
        <v>97</v>
      </c>
      <c r="J83" s="93" t="s">
        <v>97</v>
      </c>
      <c r="K83" s="96">
        <v>7.619999999999999</v>
      </c>
      <c r="L83" s="93">
        <v>117.774343122102</v>
      </c>
      <c r="M83" s="80">
        <v>7.5</v>
      </c>
      <c r="N83" s="105">
        <v>115.91962905718702</v>
      </c>
      <c r="O83" s="106">
        <v>6.47</v>
      </c>
    </row>
    <row r="84" spans="1:15" ht="15">
      <c r="A84" s="198">
        <v>7</v>
      </c>
      <c r="B84" s="117" t="s">
        <v>112</v>
      </c>
      <c r="C84" s="96">
        <v>26.990000000000002</v>
      </c>
      <c r="D84" s="93">
        <v>103.88760585065435</v>
      </c>
      <c r="E84" s="96">
        <v>26.689999999999998</v>
      </c>
      <c r="F84" s="93">
        <v>102.73287143956888</v>
      </c>
      <c r="G84" s="96">
        <v>25.98</v>
      </c>
      <c r="H84" s="93">
        <v>100</v>
      </c>
      <c r="I84" s="96" t="s">
        <v>97</v>
      </c>
      <c r="J84" s="93" t="s">
        <v>97</v>
      </c>
      <c r="K84" s="96">
        <v>26.33</v>
      </c>
      <c r="L84" s="93">
        <v>101.34719014626634</v>
      </c>
      <c r="M84" s="80">
        <v>25.45</v>
      </c>
      <c r="N84" s="105">
        <v>97.95996920708237</v>
      </c>
      <c r="O84" s="106">
        <v>25.98</v>
      </c>
    </row>
    <row r="85" spans="1:15" ht="15">
      <c r="A85" s="116">
        <v>8</v>
      </c>
      <c r="B85" s="117" t="s">
        <v>88</v>
      </c>
      <c r="C85" s="96">
        <v>21.34</v>
      </c>
      <c r="D85" s="93">
        <v>100</v>
      </c>
      <c r="E85" s="96">
        <v>23.360000000000003</v>
      </c>
      <c r="F85" s="93">
        <v>109.46579194001875</v>
      </c>
      <c r="G85" s="96">
        <v>22.67</v>
      </c>
      <c r="H85" s="93">
        <v>106.23242736644801</v>
      </c>
      <c r="I85" s="96" t="s">
        <v>97</v>
      </c>
      <c r="J85" s="93" t="s">
        <v>97</v>
      </c>
      <c r="K85" s="96">
        <v>23.740000000000002</v>
      </c>
      <c r="L85" s="93">
        <v>111.24648547328961</v>
      </c>
      <c r="M85" s="80">
        <v>20.389999999999997</v>
      </c>
      <c r="N85" s="105">
        <v>95.54826616682286</v>
      </c>
      <c r="O85" s="106">
        <v>21.34</v>
      </c>
    </row>
    <row r="86" spans="1:15" ht="15">
      <c r="A86" s="198">
        <v>9</v>
      </c>
      <c r="B86" s="117" t="s">
        <v>89</v>
      </c>
      <c r="C86" s="96">
        <v>5.68</v>
      </c>
      <c r="D86" s="93">
        <v>104.41176470588236</v>
      </c>
      <c r="E86" s="96">
        <v>6.25</v>
      </c>
      <c r="F86" s="93">
        <v>114.88970588235294</v>
      </c>
      <c r="G86" s="96">
        <v>5.4399999999999995</v>
      </c>
      <c r="H86" s="93">
        <v>100</v>
      </c>
      <c r="I86" s="96" t="s">
        <v>97</v>
      </c>
      <c r="J86" s="93" t="s">
        <v>97</v>
      </c>
      <c r="K86" s="96">
        <v>5.5</v>
      </c>
      <c r="L86" s="93">
        <v>101.10294117647061</v>
      </c>
      <c r="M86" s="80">
        <v>5.54</v>
      </c>
      <c r="N86" s="105">
        <v>101.83823529411767</v>
      </c>
      <c r="O86" s="106">
        <v>5.4399999999999995</v>
      </c>
    </row>
    <row r="87" spans="1:15" ht="15">
      <c r="A87" s="116">
        <v>10</v>
      </c>
      <c r="B87" s="117" t="s">
        <v>91</v>
      </c>
      <c r="C87" s="96">
        <v>11.49</v>
      </c>
      <c r="D87" s="93">
        <v>104.35967302452316</v>
      </c>
      <c r="E87" s="96">
        <v>13.41</v>
      </c>
      <c r="F87" s="93">
        <v>121.79836512261582</v>
      </c>
      <c r="G87" s="96">
        <v>11.01</v>
      </c>
      <c r="H87" s="93">
        <v>100</v>
      </c>
      <c r="I87" s="96" t="s">
        <v>97</v>
      </c>
      <c r="J87" s="93" t="s">
        <v>97</v>
      </c>
      <c r="K87" s="96">
        <v>13.149999999999999</v>
      </c>
      <c r="L87" s="93">
        <v>119.43687556766575</v>
      </c>
      <c r="M87" s="80">
        <v>12.21</v>
      </c>
      <c r="N87" s="105">
        <v>110.89918256130791</v>
      </c>
      <c r="O87" s="106">
        <v>11.01</v>
      </c>
    </row>
    <row r="88" spans="1:15" ht="15">
      <c r="A88" s="198">
        <v>11</v>
      </c>
      <c r="B88" s="117" t="s">
        <v>94</v>
      </c>
      <c r="C88" s="96">
        <v>29.299999999999994</v>
      </c>
      <c r="D88" s="93">
        <v>104.23336890786197</v>
      </c>
      <c r="E88" s="96">
        <v>30.110000000000003</v>
      </c>
      <c r="F88" s="93">
        <v>107.11490572749913</v>
      </c>
      <c r="G88" s="96">
        <v>28.109999999999996</v>
      </c>
      <c r="H88" s="93">
        <v>100</v>
      </c>
      <c r="I88" s="96" t="s">
        <v>97</v>
      </c>
      <c r="J88" s="93" t="s">
        <v>97</v>
      </c>
      <c r="K88" s="96">
        <v>29.979999999999997</v>
      </c>
      <c r="L88" s="93">
        <v>106.65243685521166</v>
      </c>
      <c r="M88" s="80">
        <v>25.319999999999997</v>
      </c>
      <c r="N88" s="105">
        <v>90.07470651013875</v>
      </c>
      <c r="O88" s="106">
        <v>28.109999999999996</v>
      </c>
    </row>
    <row r="89" spans="1:15" ht="15">
      <c r="A89" s="116">
        <v>12</v>
      </c>
      <c r="B89" s="117" t="s">
        <v>92</v>
      </c>
      <c r="C89" s="96">
        <v>13.010000000000002</v>
      </c>
      <c r="D89" s="93">
        <v>101.08780108780108</v>
      </c>
      <c r="E89" s="96">
        <v>13.63</v>
      </c>
      <c r="F89" s="93">
        <v>105.90520590520592</v>
      </c>
      <c r="G89" s="96">
        <v>12.870000000000001</v>
      </c>
      <c r="H89" s="93">
        <v>100</v>
      </c>
      <c r="I89" s="96" t="s">
        <v>97</v>
      </c>
      <c r="J89" s="93" t="s">
        <v>97</v>
      </c>
      <c r="K89" s="96">
        <v>14</v>
      </c>
      <c r="L89" s="93">
        <v>108.78010878010878</v>
      </c>
      <c r="M89" s="80">
        <v>14.620000000000001</v>
      </c>
      <c r="N89" s="105">
        <v>113.5975135975136</v>
      </c>
      <c r="O89" s="106">
        <v>12.870000000000001</v>
      </c>
    </row>
    <row r="90" spans="1:15" ht="15">
      <c r="A90" s="198">
        <v>13</v>
      </c>
      <c r="B90" s="117" t="s">
        <v>93</v>
      </c>
      <c r="C90" s="96">
        <v>1.52</v>
      </c>
      <c r="D90" s="93">
        <v>104.10958904109589</v>
      </c>
      <c r="E90" s="96">
        <v>1.55</v>
      </c>
      <c r="F90" s="93">
        <v>106.16438356164383</v>
      </c>
      <c r="G90" s="96">
        <v>1.6</v>
      </c>
      <c r="H90" s="93">
        <v>109.58904109589042</v>
      </c>
      <c r="I90" s="96" t="s">
        <v>97</v>
      </c>
      <c r="J90" s="93" t="s">
        <v>97</v>
      </c>
      <c r="K90" s="96">
        <v>1.46</v>
      </c>
      <c r="L90" s="93">
        <v>100</v>
      </c>
      <c r="M90" s="80">
        <v>1.54</v>
      </c>
      <c r="N90" s="105">
        <v>105.47945205479452</v>
      </c>
      <c r="O90" s="106">
        <v>1.46</v>
      </c>
    </row>
    <row r="91" spans="1:15" ht="15">
      <c r="A91" s="116">
        <v>14</v>
      </c>
      <c r="B91" s="117" t="s">
        <v>95</v>
      </c>
      <c r="C91" s="96">
        <v>46.5</v>
      </c>
      <c r="D91" s="93">
        <v>107.06884641952567</v>
      </c>
      <c r="E91" s="96">
        <v>47.91</v>
      </c>
      <c r="F91" s="93">
        <v>110.31545014966613</v>
      </c>
      <c r="G91" s="96">
        <v>43.43</v>
      </c>
      <c r="H91" s="93">
        <v>100</v>
      </c>
      <c r="I91" s="96" t="s">
        <v>97</v>
      </c>
      <c r="J91" s="93" t="s">
        <v>97</v>
      </c>
      <c r="K91" s="96">
        <v>47.199999999999996</v>
      </c>
      <c r="L91" s="93">
        <v>108.680635505411</v>
      </c>
      <c r="M91" s="80">
        <v>44.38</v>
      </c>
      <c r="N91" s="105">
        <v>102.1874280451301</v>
      </c>
      <c r="O91" s="106">
        <v>43.43</v>
      </c>
    </row>
    <row r="92" spans="1:15" ht="15">
      <c r="A92" s="198">
        <v>15</v>
      </c>
      <c r="B92" s="117" t="s">
        <v>96</v>
      </c>
      <c r="C92" s="96">
        <v>8.139999999999999</v>
      </c>
      <c r="D92" s="93">
        <v>101.49625935162095</v>
      </c>
      <c r="E92" s="96">
        <v>8.02</v>
      </c>
      <c r="F92" s="93">
        <v>100</v>
      </c>
      <c r="G92" s="96">
        <v>8.26</v>
      </c>
      <c r="H92" s="93">
        <v>102.99251870324191</v>
      </c>
      <c r="I92" s="96" t="s">
        <v>97</v>
      </c>
      <c r="J92" s="93" t="s">
        <v>97</v>
      </c>
      <c r="K92" s="96">
        <v>8.299999999999999</v>
      </c>
      <c r="L92" s="93">
        <v>103.49127182044886</v>
      </c>
      <c r="M92" s="80">
        <v>8.23</v>
      </c>
      <c r="N92" s="105">
        <v>102.61845386533668</v>
      </c>
      <c r="O92" s="106">
        <v>8.02</v>
      </c>
    </row>
    <row r="93" spans="1:15" ht="15.75" thickBot="1">
      <c r="A93" s="118"/>
      <c r="B93" s="108"/>
      <c r="C93" s="109"/>
      <c r="D93" s="110"/>
      <c r="E93" s="109"/>
      <c r="F93" s="110"/>
      <c r="G93" s="109"/>
      <c r="H93" s="110"/>
      <c r="I93" s="109"/>
      <c r="J93" s="110"/>
      <c r="K93" s="109"/>
      <c r="L93" s="110"/>
      <c r="M93" s="109"/>
      <c r="N93" s="110"/>
      <c r="O93" s="109"/>
    </row>
    <row r="94" spans="1:9" ht="15.75" thickBot="1">
      <c r="A94" s="322" t="s">
        <v>109</v>
      </c>
      <c r="B94" s="323"/>
      <c r="C94" s="323"/>
      <c r="D94" s="323"/>
      <c r="E94" s="323"/>
      <c r="F94" s="323"/>
      <c r="G94" s="323"/>
      <c r="H94" s="323"/>
      <c r="I94" s="324"/>
    </row>
    <row r="95" spans="1:9" ht="12.75">
      <c r="A95" s="295" t="s">
        <v>21</v>
      </c>
      <c r="B95" s="296"/>
      <c r="C95" s="325" t="s">
        <v>43</v>
      </c>
      <c r="D95" s="326"/>
      <c r="E95" s="305" t="s">
        <v>44</v>
      </c>
      <c r="F95" s="302"/>
      <c r="G95" s="305" t="s">
        <v>45</v>
      </c>
      <c r="H95" s="302"/>
      <c r="I95" s="329" t="s">
        <v>28</v>
      </c>
    </row>
    <row r="96" spans="1:9" ht="47.25" customHeight="1">
      <c r="A96" s="297"/>
      <c r="B96" s="298"/>
      <c r="C96" s="327"/>
      <c r="D96" s="328"/>
      <c r="E96" s="306"/>
      <c r="F96" s="304"/>
      <c r="G96" s="306"/>
      <c r="H96" s="304"/>
      <c r="I96" s="330"/>
    </row>
    <row r="97" spans="1:9" ht="13.5" thickBot="1">
      <c r="A97" s="299"/>
      <c r="B97" s="300"/>
      <c r="C97" s="111" t="s">
        <v>29</v>
      </c>
      <c r="D97" s="112" t="s">
        <v>30</v>
      </c>
      <c r="E97" s="113" t="s">
        <v>29</v>
      </c>
      <c r="F97" s="112" t="s">
        <v>30</v>
      </c>
      <c r="G97" s="113" t="s">
        <v>29</v>
      </c>
      <c r="H97" s="112" t="s">
        <v>30</v>
      </c>
      <c r="I97" s="330"/>
    </row>
    <row r="98" spans="1:9" ht="15">
      <c r="A98" s="114">
        <v>1</v>
      </c>
      <c r="B98" s="115" t="s">
        <v>110</v>
      </c>
      <c r="C98" s="119">
        <v>0.9</v>
      </c>
      <c r="D98" s="120">
        <v>101.12359550561798</v>
      </c>
      <c r="E98" s="119">
        <v>0.99</v>
      </c>
      <c r="F98" s="120">
        <v>111.23595505617978</v>
      </c>
      <c r="G98" s="119">
        <v>0.89</v>
      </c>
      <c r="H98" s="120">
        <v>100</v>
      </c>
      <c r="I98" s="121">
        <v>0.89</v>
      </c>
    </row>
    <row r="99" spans="1:9" ht="15">
      <c r="A99" s="239">
        <v>2</v>
      </c>
      <c r="B99" s="117" t="s">
        <v>82</v>
      </c>
      <c r="C99" s="122">
        <v>1.78</v>
      </c>
      <c r="D99" s="240">
        <v>100</v>
      </c>
      <c r="E99" s="122">
        <v>2</v>
      </c>
      <c r="F99" s="240">
        <v>112.35955056179776</v>
      </c>
      <c r="G99" s="122">
        <v>1.85</v>
      </c>
      <c r="H99" s="240">
        <v>103.93258426966293</v>
      </c>
      <c r="I99" s="241">
        <v>1.78</v>
      </c>
    </row>
    <row r="100" spans="1:9" ht="15">
      <c r="A100" s="242">
        <v>3</v>
      </c>
      <c r="B100" s="117" t="s">
        <v>111</v>
      </c>
      <c r="C100" s="122">
        <v>1.85</v>
      </c>
      <c r="D100" s="123">
        <v>100.54347826086956</v>
      </c>
      <c r="E100" s="122">
        <v>2.19</v>
      </c>
      <c r="F100" s="123">
        <v>119.02173913043477</v>
      </c>
      <c r="G100" s="122">
        <v>1.84</v>
      </c>
      <c r="H100" s="123">
        <v>100</v>
      </c>
      <c r="I100" s="241">
        <v>1.84</v>
      </c>
    </row>
    <row r="101" spans="1:9" ht="15">
      <c r="A101" s="239">
        <v>4</v>
      </c>
      <c r="B101" s="117" t="s">
        <v>83</v>
      </c>
      <c r="C101" s="122">
        <v>51.96</v>
      </c>
      <c r="D101" s="123">
        <v>100</v>
      </c>
      <c r="E101" s="122">
        <v>52.410000000000004</v>
      </c>
      <c r="F101" s="123">
        <v>100.8660508083141</v>
      </c>
      <c r="G101" s="122">
        <v>53.03</v>
      </c>
      <c r="H101" s="123">
        <v>102.05927636643572</v>
      </c>
      <c r="I101" s="241">
        <v>51.96</v>
      </c>
    </row>
    <row r="102" spans="1:9" ht="15">
      <c r="A102" s="242">
        <v>5</v>
      </c>
      <c r="B102" s="117" t="s">
        <v>84</v>
      </c>
      <c r="C102" s="122">
        <v>10.719999999999999</v>
      </c>
      <c r="D102" s="123">
        <v>100</v>
      </c>
      <c r="E102" s="122">
        <v>11.18</v>
      </c>
      <c r="F102" s="123">
        <v>104.2910447761194</v>
      </c>
      <c r="G102" s="122">
        <v>10.78</v>
      </c>
      <c r="H102" s="123">
        <v>100.55970149253733</v>
      </c>
      <c r="I102" s="241">
        <v>10.719999999999999</v>
      </c>
    </row>
    <row r="103" spans="1:9" ht="15">
      <c r="A103" s="239">
        <v>6</v>
      </c>
      <c r="B103" s="117" t="s">
        <v>85</v>
      </c>
      <c r="C103" s="122">
        <v>31.55</v>
      </c>
      <c r="D103" s="123">
        <v>100</v>
      </c>
      <c r="E103" s="122">
        <v>31.69</v>
      </c>
      <c r="F103" s="123">
        <v>100.44374009508716</v>
      </c>
      <c r="G103" s="122">
        <v>31.570000000000004</v>
      </c>
      <c r="H103" s="123">
        <v>100.06339144215532</v>
      </c>
      <c r="I103" s="241">
        <v>31.55</v>
      </c>
    </row>
    <row r="104" spans="1:9" ht="15">
      <c r="A104" s="242">
        <v>7</v>
      </c>
      <c r="B104" s="117" t="s">
        <v>86</v>
      </c>
      <c r="C104" s="122">
        <v>11.940000000000001</v>
      </c>
      <c r="D104" s="123">
        <v>100.16778523489936</v>
      </c>
      <c r="E104" s="122">
        <v>12.26</v>
      </c>
      <c r="F104" s="123">
        <v>102.85234899328862</v>
      </c>
      <c r="G104" s="122">
        <v>11.919999999999998</v>
      </c>
      <c r="H104" s="123">
        <v>100</v>
      </c>
      <c r="I104" s="241">
        <v>11.919999999999998</v>
      </c>
    </row>
    <row r="105" spans="1:9" ht="15">
      <c r="A105" s="239">
        <v>8</v>
      </c>
      <c r="B105" s="117" t="s">
        <v>87</v>
      </c>
      <c r="C105" s="122">
        <v>10.13</v>
      </c>
      <c r="D105" s="123">
        <v>100.59582919563059</v>
      </c>
      <c r="E105" s="122">
        <v>10.13</v>
      </c>
      <c r="F105" s="123">
        <v>100.59582919563059</v>
      </c>
      <c r="G105" s="122">
        <v>10.07</v>
      </c>
      <c r="H105" s="123">
        <v>100</v>
      </c>
      <c r="I105" s="241">
        <v>10.07</v>
      </c>
    </row>
    <row r="106" spans="1:9" ht="15">
      <c r="A106" s="242">
        <v>9</v>
      </c>
      <c r="B106" s="117" t="s">
        <v>112</v>
      </c>
      <c r="C106" s="122">
        <v>40.769999999999996</v>
      </c>
      <c r="D106" s="123">
        <v>124.56461961503209</v>
      </c>
      <c r="E106" s="122">
        <v>40.839999999999996</v>
      </c>
      <c r="F106" s="123">
        <v>124.77849068133212</v>
      </c>
      <c r="G106" s="122">
        <v>32.73</v>
      </c>
      <c r="H106" s="123">
        <v>100</v>
      </c>
      <c r="I106" s="241">
        <v>32.73</v>
      </c>
    </row>
    <row r="107" spans="1:9" ht="15">
      <c r="A107" s="239">
        <v>10</v>
      </c>
      <c r="B107" s="117" t="s">
        <v>88</v>
      </c>
      <c r="C107" s="122">
        <v>32.830000000000005</v>
      </c>
      <c r="D107" s="123">
        <v>100</v>
      </c>
      <c r="E107" s="122">
        <v>34.949999999999996</v>
      </c>
      <c r="F107" s="123">
        <v>106.4575083764849</v>
      </c>
      <c r="G107" s="122">
        <v>33.22</v>
      </c>
      <c r="H107" s="123">
        <v>101.18793786171183</v>
      </c>
      <c r="I107" s="241">
        <v>32.830000000000005</v>
      </c>
    </row>
    <row r="108" spans="1:9" ht="15">
      <c r="A108" s="242">
        <v>11</v>
      </c>
      <c r="B108" s="117" t="s">
        <v>89</v>
      </c>
      <c r="C108" s="122">
        <v>11.559999999999999</v>
      </c>
      <c r="D108" s="123">
        <v>121.30115424973764</v>
      </c>
      <c r="E108" s="122">
        <v>11.180000000000001</v>
      </c>
      <c r="F108" s="123">
        <v>117.31374606505771</v>
      </c>
      <c r="G108" s="122">
        <v>9.530000000000001</v>
      </c>
      <c r="H108" s="123">
        <v>100</v>
      </c>
      <c r="I108" s="241">
        <v>9.530000000000001</v>
      </c>
    </row>
    <row r="109" spans="1:9" ht="15">
      <c r="A109" s="239">
        <v>12</v>
      </c>
      <c r="B109" s="117" t="s">
        <v>90</v>
      </c>
      <c r="C109" s="122">
        <v>5.85</v>
      </c>
      <c r="D109" s="123">
        <v>121.36929460580912</v>
      </c>
      <c r="E109" s="122">
        <v>5.96</v>
      </c>
      <c r="F109" s="123">
        <v>123.65145228215766</v>
      </c>
      <c r="G109" s="122">
        <v>4.82</v>
      </c>
      <c r="H109" s="123">
        <v>100</v>
      </c>
      <c r="I109" s="241">
        <v>4.82</v>
      </c>
    </row>
    <row r="110" spans="1:9" ht="15">
      <c r="A110" s="242">
        <v>13</v>
      </c>
      <c r="B110" s="117" t="s">
        <v>91</v>
      </c>
      <c r="C110" s="122">
        <v>9.670000000000002</v>
      </c>
      <c r="D110" s="123">
        <v>122.87166454891998</v>
      </c>
      <c r="E110" s="122">
        <v>7.87</v>
      </c>
      <c r="F110" s="123">
        <v>100</v>
      </c>
      <c r="G110" s="122">
        <v>9.580000000000002</v>
      </c>
      <c r="H110" s="123">
        <v>121.72808132147397</v>
      </c>
      <c r="I110" s="241">
        <v>7.87</v>
      </c>
    </row>
    <row r="111" spans="1:9" ht="15">
      <c r="A111" s="239">
        <v>14</v>
      </c>
      <c r="B111" s="117" t="s">
        <v>92</v>
      </c>
      <c r="C111" s="122">
        <v>11.020000000000001</v>
      </c>
      <c r="D111" s="123">
        <v>110.31031031031031</v>
      </c>
      <c r="E111" s="122">
        <v>10.65</v>
      </c>
      <c r="F111" s="123">
        <v>106.60660660660662</v>
      </c>
      <c r="G111" s="122">
        <v>9.99</v>
      </c>
      <c r="H111" s="123">
        <v>100</v>
      </c>
      <c r="I111" s="241">
        <v>9.99</v>
      </c>
    </row>
    <row r="112" spans="1:9" ht="15">
      <c r="A112" s="242">
        <v>15</v>
      </c>
      <c r="B112" s="117" t="s">
        <v>93</v>
      </c>
      <c r="C112" s="122">
        <v>2.84</v>
      </c>
      <c r="D112" s="123">
        <v>100</v>
      </c>
      <c r="E112" s="122">
        <v>3.2</v>
      </c>
      <c r="F112" s="123">
        <v>112.67605633802818</v>
      </c>
      <c r="G112" s="122">
        <v>3.09</v>
      </c>
      <c r="H112" s="123">
        <v>108.80281690140845</v>
      </c>
      <c r="I112" s="241">
        <v>2.84</v>
      </c>
    </row>
    <row r="113" spans="1:9" ht="15">
      <c r="A113" s="239">
        <v>16</v>
      </c>
      <c r="B113" s="117" t="s">
        <v>94</v>
      </c>
      <c r="C113" s="122">
        <v>79.41000000000001</v>
      </c>
      <c r="D113" s="123">
        <v>100.10084457330142</v>
      </c>
      <c r="E113" s="122">
        <v>79.33</v>
      </c>
      <c r="F113" s="123">
        <v>100</v>
      </c>
      <c r="G113" s="122">
        <v>83.03</v>
      </c>
      <c r="H113" s="123">
        <v>104.66406151518972</v>
      </c>
      <c r="I113" s="241">
        <v>79.33</v>
      </c>
    </row>
    <row r="114" spans="1:9" ht="15">
      <c r="A114" s="242">
        <v>17</v>
      </c>
      <c r="B114" s="117" t="s">
        <v>95</v>
      </c>
      <c r="C114" s="122">
        <v>43.6</v>
      </c>
      <c r="D114" s="123">
        <v>100.25293170843872</v>
      </c>
      <c r="E114" s="122">
        <v>44.53</v>
      </c>
      <c r="F114" s="123">
        <v>102.39135433432973</v>
      </c>
      <c r="G114" s="122">
        <v>43.49</v>
      </c>
      <c r="H114" s="123">
        <v>100</v>
      </c>
      <c r="I114" s="241">
        <v>43.49</v>
      </c>
    </row>
    <row r="115" spans="1:9" ht="15">
      <c r="A115" s="239">
        <v>18</v>
      </c>
      <c r="B115" s="117" t="s">
        <v>96</v>
      </c>
      <c r="C115" s="122">
        <v>25.570000000000004</v>
      </c>
      <c r="D115" s="123">
        <v>101.2272367379256</v>
      </c>
      <c r="E115" s="122">
        <v>26.139999999999997</v>
      </c>
      <c r="F115" s="123">
        <v>103.48376880443388</v>
      </c>
      <c r="G115" s="122">
        <v>25.259999999999998</v>
      </c>
      <c r="H115" s="123">
        <v>100</v>
      </c>
      <c r="I115" s="241">
        <v>25.259999999999998</v>
      </c>
    </row>
  </sheetData>
  <sheetProtection/>
  <mergeCells count="43">
    <mergeCell ref="O75:O77"/>
    <mergeCell ref="A74:O74"/>
    <mergeCell ref="A2:O2"/>
    <mergeCell ref="A5:O5"/>
    <mergeCell ref="A6:B8"/>
    <mergeCell ref="C6:D7"/>
    <mergeCell ref="E6:F7"/>
    <mergeCell ref="O6:O8"/>
    <mergeCell ref="A29:O29"/>
    <mergeCell ref="A30:B32"/>
    <mergeCell ref="G6:H7"/>
    <mergeCell ref="K30:L31"/>
    <mergeCell ref="M30:N31"/>
    <mergeCell ref="M6:N7"/>
    <mergeCell ref="I6:J7"/>
    <mergeCell ref="K6:L7"/>
    <mergeCell ref="I30:J31"/>
    <mergeCell ref="K53:L54"/>
    <mergeCell ref="O30:O32"/>
    <mergeCell ref="A52:O52"/>
    <mergeCell ref="A53:B55"/>
    <mergeCell ref="C53:D54"/>
    <mergeCell ref="E53:F54"/>
    <mergeCell ref="G53:H54"/>
    <mergeCell ref="C30:D31"/>
    <mergeCell ref="E30:F31"/>
    <mergeCell ref="G30:H31"/>
    <mergeCell ref="A94:I94"/>
    <mergeCell ref="A95:B97"/>
    <mergeCell ref="C95:D96"/>
    <mergeCell ref="E95:F96"/>
    <mergeCell ref="G95:H96"/>
    <mergeCell ref="I95:I97"/>
    <mergeCell ref="A75:B77"/>
    <mergeCell ref="C75:D76"/>
    <mergeCell ref="E75:F76"/>
    <mergeCell ref="I53:J54"/>
    <mergeCell ref="M53:N54"/>
    <mergeCell ref="O53:O55"/>
    <mergeCell ref="M75:N76"/>
    <mergeCell ref="G75:H76"/>
    <mergeCell ref="I75:J76"/>
    <mergeCell ref="K75:L76"/>
  </mergeCells>
  <conditionalFormatting sqref="D98:D115 H98:H115 F98:F115 D33:D51 N33:N51 L33:L51 J33:J51 H33:H51 F33:F51 D9:F28 J9:L28 H9:H28 N9:N28 N56:N73 L56:L73 H56:H73 F56:F73 D56:D73 J56:J73 D78:D93 J78:J93 L78:L93 F78:F93 H78:H93 N78:N93">
    <cfRule type="cellIs" priority="5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0" max="14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STheo</cp:lastModifiedBy>
  <cp:lastPrinted>2013-01-18T10:00:51Z</cp:lastPrinted>
  <dcterms:created xsi:type="dcterms:W3CDTF">2008-04-22T08:15:24Z</dcterms:created>
  <dcterms:modified xsi:type="dcterms:W3CDTF">2013-01-18T10:01:41Z</dcterms:modified>
  <cp:category/>
  <cp:version/>
  <cp:contentType/>
  <cp:contentStatus/>
</cp:coreProperties>
</file>