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12000" windowHeight="93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ΚΑΤΗΓΟΡΙΕΣ'!$A$1:$P$125</definedName>
  </definedNames>
  <calcPr fullCalcOnLoad="1"/>
</workbook>
</file>

<file path=xl/sharedStrings.xml><?xml version="1.0" encoding="utf-8"?>
<sst xmlns="http://schemas.openxmlformats.org/spreadsheetml/2006/main" count="566" uniqueCount="139">
  <si>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</si>
  <si>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</si>
  <si>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</si>
  <si>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</si>
  <si>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</si>
  <si>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</si>
  <si>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</si>
  <si>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</si>
  <si>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</si>
  <si>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</si>
  <si>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</si>
  <si>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</si>
  <si>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</si>
  <si>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</si>
  <si>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</si>
  <si>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</si>
  <si>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</si>
  <si>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</si>
  <si>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</si>
  <si>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</si>
  <si>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</si>
  <si>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</si>
  <si>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</si>
  <si>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</si>
  <si>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</si>
  <si>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</si>
  <si>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</si>
  <si>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</si>
  <si>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</si>
  <si>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</si>
  <si>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</si>
  <si>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</si>
  <si>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</si>
  <si>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</si>
  <si>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</si>
  <si>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</si>
  <si>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</si>
  <si>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</si>
  <si>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</si>
  <si>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</si>
  <si>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</si>
  <si>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</si>
  <si>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</si>
  <si>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</si>
  <si>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</si>
  <si>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</si>
  <si>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</si>
  <si>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</si>
  <si>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</si>
  <si>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</si>
  <si>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</si>
  <si>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</si>
  <si>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</si>
  <si>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</si>
  <si>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</si>
  <si>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</si>
  <si>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</si>
  <si>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</si>
  <si>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</si>
  <si>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</si>
  <si>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</si>
  <si>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</si>
  <si>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</si>
  <si>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</si>
  <si>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</si>
  <si>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</si>
  <si>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</si>
  <si>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</si>
  <si>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</si>
  <si>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</si>
  <si>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</si>
  <si>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</si>
  <si>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</si>
  <si>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</si>
  <si>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</si>
  <si>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</si>
  <si>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</si>
  <si>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</si>
  <si>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</si>
  <si>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</si>
  <si>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</si>
  <si>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</si>
  <si>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</si>
  <si>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</si>
  <si>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</si>
  <si>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</si>
  <si>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 xml:space="preserve"> </t>
  </si>
  <si>
    <t xml:space="preserve">   ΔΕΝ ΕΠΙΤΡΕΠΕΙ ΤΗ ΛΗΨΗ ΤΙΜΩΝ</t>
  </si>
  <si>
    <t>ΟΙ ΥΠΕΡΑΓΟΡΕΣ ΟΡΦΑΝΙΔΗ ΔΕΝ ΠΕΡΙΛΑΜΒΑΝΟΝΤΑΙ ΣΤΙΣ ΑΝΑΛΥΣΕΙΣ ΛΟΓΩ ΑΡΚΕΤΩΝ ΕΛΛΕΙΨΕΩΝ ΣΤΑ ΠΡΟΪΟΝΤΑ</t>
  </si>
  <si>
    <t>18/06/2013</t>
  </si>
  <si>
    <t>ΗΜΕΡΟΜΗΝΙΑ:18/06/2013</t>
  </si>
  <si>
    <t>CARREFOUR(ΛΕΩΦ.ΕΛΛΑΔΟΣ)</t>
  </si>
  <si>
    <t>ΑΛΦΑ ΜΕΓΑ(ΛΕΩΦ.ΔΗΜΟΚΡΑΤΙΑΣ)</t>
  </si>
  <si>
    <t>DEBENHAMS (ΚΟΡΟΙΒΟΣ)</t>
  </si>
  <si>
    <t>E &amp; S (ΑΦΡΟΔΙΤΗ)</t>
  </si>
  <si>
    <t>ΓΑΛΑ ΦΡΕΣΚΟ</t>
  </si>
  <si>
    <t/>
  </si>
  <si>
    <t>ΓΑΛΑ ΖΑΧΑΡΟΥΧΟ/ΕΒΑΠΟΡΕ</t>
  </si>
  <si>
    <t>ΓΙΑΟΥΡΤΙ</t>
  </si>
  <si>
    <t>ΧΑΛΛΟΥΜΙΑ, ΤΥΡΙΑ &amp; ΒΟΥΤΥΡΑ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</si>
  <si>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</si>
  <si>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</si>
  <si>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</si>
  <si>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</si>
  <si>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ΚΑΦΕΣ,ΤΣΑΙ, ΖΑΧΑΡΗ ΚΑΙ ΡΟΦΗΜΑΤΑ</t>
  </si>
  <si>
    <t>ΟΙΝΟΠΝΕΥΜΑΤΟΔΗ ΠΟΤΑ</t>
  </si>
  <si>
    <t>ΑΝΑΨΥΚΤΙΚΑ ΚΑΙ ΧΥΜΟΙ</t>
  </si>
  <si>
    <t>ΕΜΦΙΑΛΩΜΕΝΟΥ ΝΕΡΟΥ</t>
  </si>
  <si>
    <t>ΦΡΟΥΤΩΝ ΚΑΙ ΛΑΧΑΝΙΚΩΝ</t>
  </si>
  <si>
    <t>ΕΙΔΗ ΚΑΘΑΡΙΣΜΟΥ</t>
  </si>
  <si>
    <t>ΠΑΓΩΤΑ, ΣΟΚΟΛΑΤΕΣ, ΜΠΙΣΚΟΤΑ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</si>
  <si>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</si>
  <si>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</si>
  <si>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</si>
  <si>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ΣΥΝΟΛΙΚΟ ΚΟΣΤΟΣ ΑΓΟΡΑΣ  ΚΑΙ ΔΕΙΚΤΗΣ ΤΙΜΩΝ 140 ΚΟΙΝΩΝ ΠΡΟΪΟΝΤΩΝ ΑΝΑ ΥΠΕΡΑΓΟΡΑ ΑΝΑ ΚΑΤΗΓΟΡΙΑ - ΠΑΦΟΣ</t>
  </si>
  <si>
    <t>ΧΑΛΛΟΥΜΙΑ &amp; ΤΥΡΙΑ</t>
  </si>
  <si>
    <t xml:space="preserve">ΚΑΦΕΣ,ΤΣΑΙ ΚΑΙ ΖΑΧΑΡΗ </t>
  </si>
  <si>
    <t>ΟΣΠΡΙΑ</t>
  </si>
  <si>
    <t>ΚΑΤΕΨΥΓΜΕΝΑ ΛΑΧΑΝΙΚΑ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</si>
  <si>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ΤΙΜΩΝ</t>
    </r>
    <r>
      <rPr>
        <b/>
        <sz val="11"/>
        <rFont val="Arial"/>
        <family val="2"/>
      </rPr>
      <t xml:space="preserve"> 223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</si>
  <si>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ΚΟΚΚΙΝΟΣ (ΠΑΡΑΛΙΜΝΙ)</t>
  </si>
  <si>
    <t>CARREFOUR (ΠΑΡΑΛΙΜΝΙ)</t>
  </si>
  <si>
    <t>ΥΠΕΡΑΓΟΡΑ ΑΘΗΑΙΝΙΤΗΣ ΛΕΩΦ. ΚΕΝΝΕΤΥ 26</t>
  </si>
  <si>
    <t>ΥΠΕΡΑΓΟΡΑ ΑΛΦΑ ΜΕΓΑ ΝΙΚΟΥ ΚΡΑΝΙΔΙΩΤΗ 3</t>
  </si>
  <si>
    <t>ΥΠΕΡΑΓΟΡΑ CARREFOUR (THE MALL OF CYPRUS) ΒΕΡΓΙΝΑΣ 3</t>
  </si>
  <si>
    <t>ΥΠΕΡΑΓΟΡΑ ΜΕΤΡΟ ΛΕΩΦ. ΣΠΥΡΟΥ ΚΥΠΡΙΑΝΟΥ 365</t>
  </si>
  <si>
    <t>ΥΠΕΡΑΓΟΡΑ DEBENHAMS ΛΕΩΦ. ΑΡΧ. ΜΑΚΑΡΙΟΥ 3</t>
  </si>
  <si>
    <t>ΣΥΝΟΛΙΚΟ ΚΟΣΤΟΣ ΑΓΟΡΑΣ  ΚΑΙ ΔΕΙΚΤΗΣ ΤΙΜΩΝ 195 ΚΟΙΝΩΝ ΠΡΟΪΟΝΤΩΝ ΑΝΑ ΥΠΕΡΑΓΟΡΑ ΑΝΑ ΚΑΤΗΓΟΡΙΑ - ΛΕΥΚΩΣΙΑ</t>
  </si>
  <si>
    <t>ΟΙΝΟΠΝΕΥΜΑΤΩΔΗ ΠΟΤΑ</t>
  </si>
  <si>
    <t>CARREFOUR (COLUMBIA)</t>
  </si>
  <si>
    <t>ΑΛΦΑ ΜΕΓΑ(ΓΕΩΡΓΙΟΥ ΓΡΙΒΑ ΔΙΓΕΝΗ)</t>
  </si>
  <si>
    <t xml:space="preserve">DEBENHAMS (OLYMPIA) </t>
  </si>
  <si>
    <t>E &amp; S (ΚΑΨΑΛΟΥ)</t>
  </si>
  <si>
    <t>ΟΡΦΑΝΙΔΗΣ (ΚΑΤΩ ΠΟΛΕΜΙΔΙΑ)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</si>
  <si>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</si>
  <si>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</si>
  <si>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</si>
  <si>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>ΣΥΝΟΛΙΚΟ ΚΟΣΤΟΣ ΑΓΟΡΑΣ  ΚΑΙ ΔΕΙΚΤΗΣ ΤΙΜΩ</t>
    </r>
    <r>
      <rPr>
        <b/>
        <sz val="12"/>
        <color indexed="8"/>
        <rFont val="Arial"/>
        <family val="2"/>
      </rPr>
      <t xml:space="preserve">Ν 160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</si>
  <si>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 168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</si>
</sst>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60" fillId="0" borderId="37" xfId="101" applyNumberFormat="1" applyBorder="1" applyAlignment="1">
      <alignment horizontal="center" vertical="center" wrapText="1"/>
      <protection/>
    </xf>
    <xf numFmtId="180" fontId="60" fillId="0" borderId="27" xfId="101" applyNumberFormat="1" applyBorder="1" applyAlignment="1">
      <alignment horizontal="center" vertical="top"/>
      <protection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2" xfId="101" applyFont="1" applyBorder="1" applyAlignment="1">
      <alignment horizontal="right" vertical="center"/>
      <protection/>
    </xf>
    <xf numFmtId="0" fontId="73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4" fillId="24" borderId="13" xfId="67" applyFont="1" applyFill="1" applyBorder="1" applyAlignment="1">
      <alignment horizontal="center" vertical="center"/>
    </xf>
    <xf numFmtId="0" fontId="74" fillId="24" borderId="12" xfId="67" applyFont="1" applyFill="1" applyBorder="1" applyAlignment="1">
      <alignment horizontal="center" vertical="center"/>
    </xf>
    <xf numFmtId="0" fontId="74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60" fillId="20" borderId="93" xfId="101" applyFill="1" applyBorder="1" applyAlignment="1">
      <alignment horizontal="center" vertical="center"/>
      <protection/>
    </xf>
    <xf numFmtId="0" fontId="60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35"/>
          <c:w val="0.998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195 ΚΟΙΝΩΝ ΠΡΟΪΟΝΤΩΝ ΑΝΑ ΥΠΕΡΑΓOΡΑ ΛΕΥΚΩΣΙΑΣ 18/06/2013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60859809"/>
        <c:axId val="2987574"/>
      </c:barChart>
      <c:catAx>
        <c:axId val="6085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7574"/>
        <c:crosses val="autoZero"/>
        <c:auto val="1"/>
        <c:lblOffset val="100"/>
        <c:tickLblSkip val="1"/>
        <c:noMultiLvlLbl val="0"/>
      </c:catAx>
      <c:valAx>
        <c:axId val="2987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59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223 ΚΟΙΝΑ ΠΡΟΪΟΝΤΑ _ΑΜΜΟΧΩΣΤΟΣ  18/06/2013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7546655"/>
        <c:axId val="58955660"/>
      </c:barChart>
      <c:catAx>
        <c:axId val="4754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55660"/>
        <c:crosses val="autoZero"/>
        <c:auto val="1"/>
        <c:lblOffset val="100"/>
        <c:tickLblSkip val="1"/>
        <c:noMultiLvlLbl val="0"/>
      </c:catAx>
      <c:valAx>
        <c:axId val="58955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46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195 ΚΟΙΝΑ ΠΡΟΪΟΝΤΑ _ΛΕΥΚΩΣΙΑ 18/06/2013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62739055"/>
        <c:axId val="42451740"/>
      </c:barChart>
      <c:catAx>
        <c:axId val="6273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51740"/>
        <c:crosses val="autoZero"/>
        <c:auto val="1"/>
        <c:lblOffset val="100"/>
        <c:tickLblSkip val="1"/>
        <c:noMultiLvlLbl val="0"/>
      </c:catAx>
      <c:valAx>
        <c:axId val="42451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39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160 ΚΟΙΝΩΝ ΠΡΟΪΟΝΤΩΝ ΑΝΑ ΥΠΕΡΑΓOΡΑ ΛΕΜΕΣΟΥ 18/06/2013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19071309"/>
        <c:axId val="64953170"/>
      </c:barChart>
      <c:catAx>
        <c:axId val="1907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53170"/>
        <c:crosses val="autoZero"/>
        <c:auto val="1"/>
        <c:lblOffset val="100"/>
        <c:tickLblSkip val="1"/>
        <c:noMultiLvlLbl val="0"/>
      </c:catAx>
      <c:valAx>
        <c:axId val="6495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71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160 ΚΟΙΝΑ ΠΡΟΪΟΝΤΑ _ΛΕΜΕΣΟΣ 18/06/2013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21839291"/>
        <c:axId val="55971928"/>
      </c:barChart>
      <c:catAx>
        <c:axId val="2183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71928"/>
        <c:crosses val="autoZero"/>
        <c:auto val="1"/>
        <c:lblOffset val="100"/>
        <c:tickLblSkip val="1"/>
        <c:noMultiLvlLbl val="0"/>
      </c:catAx>
      <c:valAx>
        <c:axId val="55971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39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"/>
          <c:w val="0.986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168 ΚΟΙΝΩΝ ΠΡΟΪΟΝΤΩΝ ΑΝΑ ΥΠΕΡΑΓOΡΑ ΛΑΡΝΑΚΑΣ 18/06/2013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34559801"/>
        <c:axId val="54667182"/>
      </c:barChart>
      <c:catAx>
        <c:axId val="3455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67182"/>
        <c:crosses val="autoZero"/>
        <c:auto val="1"/>
        <c:lblOffset val="100"/>
        <c:tickLblSkip val="1"/>
        <c:noMultiLvlLbl val="0"/>
      </c:catAx>
      <c:valAx>
        <c:axId val="54667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5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168 ΚΟΙΝΑ ΠΡΟΪΟΝΤΑ _ΛΑΡΝΑΚΑ 18/06/2013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7160135"/>
        <c:axId val="16145108"/>
      </c:barChart>
      <c:catAx>
        <c:axId val="716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45108"/>
        <c:crosses val="autoZero"/>
        <c:auto val="1"/>
        <c:lblOffset val="100"/>
        <c:tickLblSkip val="1"/>
        <c:noMultiLvlLbl val="0"/>
      </c:catAx>
      <c:valAx>
        <c:axId val="16145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6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140 ΚΟΙΝΩΝ ΠΡΟΪΟΝΤΩΝ ΑΝΑ ΥΠΕΡΑΓOΡΑ ΠΑΦΟΥ 18/06/2013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502949"/>
        <c:axId val="6453066"/>
      </c:barChart>
      <c:catAx>
        <c:axId val="350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3066"/>
        <c:crosses val="autoZero"/>
        <c:auto val="1"/>
        <c:lblOffset val="100"/>
        <c:tickLblSkip val="1"/>
        <c:noMultiLvlLbl val="0"/>
      </c:catAx>
      <c:valAx>
        <c:axId val="6453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140 ΚΟΙΝΑ ΠΡΟΪΟΝΤΑ _ΠΑΦΟΣ 18/06/2013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296659"/>
        <c:axId val="27229840"/>
      </c:barChart>
      <c:catAx>
        <c:axId val="1296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29840"/>
        <c:crosses val="autoZero"/>
        <c:auto val="1"/>
        <c:lblOffset val="100"/>
        <c:tickLblSkip val="1"/>
        <c:noMultiLvlLbl val="0"/>
      </c:catAx>
      <c:valAx>
        <c:axId val="27229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6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165"/>
          <c:w val="0.986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223 ΚΟΙΝΩΝ ΠΡΟΪΟΝΤΩΝ ΑΝΑ ΥΠΕΡΑΓOΡΑ ΑΜΜΟΧΩΣΤΟΥ 18/06/2013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34955729"/>
        <c:axId val="62981670"/>
      </c:barChart>
      <c:catAx>
        <c:axId val="3495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81670"/>
        <c:crosses val="autoZero"/>
        <c:auto val="1"/>
        <c:lblOffset val="100"/>
        <c:tickLblSkip val="1"/>
        <c:noMultiLvlLbl val="0"/>
      </c:catAx>
      <c:valAx>
        <c:axId val="62981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55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O37" sqref="O3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4" t="s">
        <v>72</v>
      </c>
      <c r="B3" s="195">
        <v>41443</v>
      </c>
      <c r="C3" s="5"/>
      <c r="D3" s="5"/>
      <c r="E3" s="5"/>
    </row>
    <row r="4" spans="1:5" ht="21.75" customHeight="1" thickBot="1">
      <c r="A4" s="194"/>
      <c r="B4" s="195"/>
      <c r="C4" s="5"/>
      <c r="D4" s="5"/>
      <c r="E4" s="5"/>
    </row>
    <row r="5" spans="1:5" ht="22.5" thickBot="1">
      <c r="A5" s="176" t="s">
        <v>60</v>
      </c>
      <c r="B5" s="177">
        <v>195</v>
      </c>
      <c r="C5" s="174" t="s">
        <v>71</v>
      </c>
      <c r="D5" s="174"/>
      <c r="E5" s="175"/>
    </row>
    <row r="6" spans="1:5" ht="62.25" customHeight="1" thickBot="1">
      <c r="A6" s="178" t="s">
        <v>0</v>
      </c>
      <c r="B6" s="179" t="s">
        <v>2</v>
      </c>
      <c r="C6" s="198" t="s">
        <v>1</v>
      </c>
      <c r="D6" s="179" t="s">
        <v>4</v>
      </c>
      <c r="E6" s="201" t="s">
        <v>3</v>
      </c>
    </row>
    <row r="7" spans="1:5" ht="24.75" customHeight="1">
      <c r="A7" s="242" t="s">
        <v>122</v>
      </c>
      <c r="B7" s="243">
        <v>529.1862665691622</v>
      </c>
      <c r="C7" s="244">
        <v>100</v>
      </c>
      <c r="D7" s="245">
        <v>141</v>
      </c>
      <c r="E7" s="246">
        <v>18</v>
      </c>
    </row>
    <row r="8" spans="1:5" ht="24.75" customHeight="1">
      <c r="A8" s="247" t="s">
        <v>123</v>
      </c>
      <c r="B8" s="248">
        <v>580.8820000000002</v>
      </c>
      <c r="C8" s="249">
        <v>109.76891062687501</v>
      </c>
      <c r="D8" s="250">
        <v>28</v>
      </c>
      <c r="E8" s="251">
        <v>0</v>
      </c>
    </row>
    <row r="9" spans="1:5" ht="24.75" customHeight="1">
      <c r="A9" s="257" t="s">
        <v>124</v>
      </c>
      <c r="B9" s="258">
        <v>582.5200000000002</v>
      </c>
      <c r="C9" s="259">
        <v>110.07844246915421</v>
      </c>
      <c r="D9" s="260">
        <v>15</v>
      </c>
      <c r="E9" s="261">
        <v>0</v>
      </c>
    </row>
    <row r="10" spans="1:5" s="1" customFormat="1" ht="26.25" customHeight="1">
      <c r="A10" s="180" t="s">
        <v>125</v>
      </c>
      <c r="B10" s="181">
        <v>592.6999999999999</v>
      </c>
      <c r="C10" s="182">
        <v>112.00215074412495</v>
      </c>
      <c r="D10" s="183">
        <v>11</v>
      </c>
      <c r="E10" s="184">
        <v>2</v>
      </c>
    </row>
    <row r="11" spans="1:5" s="1" customFormat="1" ht="26.25" customHeight="1">
      <c r="A11" s="180" t="s">
        <v>126</v>
      </c>
      <c r="B11" s="181">
        <v>616.76</v>
      </c>
      <c r="C11" s="182">
        <v>116.54875399518562</v>
      </c>
      <c r="D11" s="183">
        <v>7</v>
      </c>
      <c r="E11" s="184">
        <v>0</v>
      </c>
    </row>
    <row r="12" spans="1:5" s="1" customFormat="1" ht="26.25" customHeight="1" thickBot="1">
      <c r="A12" s="187"/>
      <c r="B12" s="188"/>
      <c r="C12" s="189"/>
      <c r="D12" s="190"/>
      <c r="E12" s="191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6" t="s">
        <v>62</v>
      </c>
      <c r="B14" s="177">
        <v>160</v>
      </c>
      <c r="C14" s="174" t="s">
        <v>71</v>
      </c>
      <c r="D14" s="174"/>
      <c r="E14" s="175"/>
    </row>
    <row r="15" spans="1:5" ht="66" thickBot="1">
      <c r="A15" s="185" t="s">
        <v>0</v>
      </c>
      <c r="B15" s="186" t="s">
        <v>2</v>
      </c>
      <c r="C15" s="199" t="s">
        <v>1</v>
      </c>
      <c r="D15" s="179" t="s">
        <v>4</v>
      </c>
      <c r="E15" s="202" t="s">
        <v>3</v>
      </c>
    </row>
    <row r="16" spans="1:5" ht="24.75" customHeight="1">
      <c r="A16" s="242" t="s">
        <v>130</v>
      </c>
      <c r="B16" s="243">
        <v>489.3400000000001</v>
      </c>
      <c r="C16" s="244">
        <v>100</v>
      </c>
      <c r="D16" s="245">
        <v>64</v>
      </c>
      <c r="E16" s="246">
        <v>13</v>
      </c>
    </row>
    <row r="17" spans="1:5" ht="24.75" customHeight="1">
      <c r="A17" s="247" t="s">
        <v>129</v>
      </c>
      <c r="B17" s="248">
        <v>492.36400000000003</v>
      </c>
      <c r="C17" s="249">
        <v>100.61797523194507</v>
      </c>
      <c r="D17" s="250">
        <v>65</v>
      </c>
      <c r="E17" s="251">
        <v>6</v>
      </c>
    </row>
    <row r="18" spans="1:5" ht="24.75" customHeight="1">
      <c r="A18" s="247" t="s">
        <v>131</v>
      </c>
      <c r="B18" s="248">
        <v>509.38000000000017</v>
      </c>
      <c r="C18" s="249">
        <v>104.09531205296932</v>
      </c>
      <c r="D18" s="250">
        <v>35</v>
      </c>
      <c r="E18" s="251">
        <v>1</v>
      </c>
    </row>
    <row r="19" spans="1:5" ht="24.75" customHeight="1">
      <c r="A19" s="180" t="s">
        <v>132</v>
      </c>
      <c r="B19" s="181">
        <v>518.4799999999998</v>
      </c>
      <c r="C19" s="182">
        <v>105.95495974169282</v>
      </c>
      <c r="D19" s="183">
        <v>23</v>
      </c>
      <c r="E19" s="184">
        <v>0</v>
      </c>
    </row>
    <row r="20" spans="1:5" ht="24.75" customHeight="1" thickBot="1">
      <c r="A20" s="187" t="s">
        <v>82</v>
      </c>
      <c r="B20" s="282" t="s">
        <v>87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6" t="s">
        <v>63</v>
      </c>
      <c r="B22" s="177">
        <v>168</v>
      </c>
      <c r="C22" s="174" t="s">
        <v>71</v>
      </c>
      <c r="D22" s="174"/>
      <c r="E22" s="175"/>
    </row>
    <row r="23" spans="1:5" ht="66" thickBot="1">
      <c r="A23" s="192" t="s">
        <v>0</v>
      </c>
      <c r="B23" s="193" t="s">
        <v>2</v>
      </c>
      <c r="C23" s="200" t="s">
        <v>1</v>
      </c>
      <c r="D23" s="179" t="s">
        <v>4</v>
      </c>
      <c r="E23" s="202" t="s">
        <v>3</v>
      </c>
    </row>
    <row r="24" spans="1:5" ht="24.75" customHeight="1">
      <c r="A24" s="242" t="s">
        <v>39</v>
      </c>
      <c r="B24" s="243">
        <v>493.2600000000002</v>
      </c>
      <c r="C24" s="244">
        <v>100</v>
      </c>
      <c r="D24" s="245">
        <v>76</v>
      </c>
      <c r="E24" s="246">
        <v>10</v>
      </c>
    </row>
    <row r="25" spans="1:5" ht="24.75" customHeight="1">
      <c r="A25" s="247" t="s">
        <v>41</v>
      </c>
      <c r="B25" s="248">
        <v>499.58000000000015</v>
      </c>
      <c r="C25" s="249">
        <v>101.2812715403641</v>
      </c>
      <c r="D25" s="250">
        <v>53</v>
      </c>
      <c r="E25" s="251">
        <v>5</v>
      </c>
    </row>
    <row r="26" spans="1:5" ht="24.75" customHeight="1">
      <c r="A26" s="247" t="s">
        <v>40</v>
      </c>
      <c r="B26" s="248">
        <v>513.8800000000001</v>
      </c>
      <c r="C26" s="249">
        <v>104.18035113327655</v>
      </c>
      <c r="D26" s="250">
        <v>50</v>
      </c>
      <c r="E26" s="251">
        <v>3</v>
      </c>
    </row>
    <row r="27" spans="1:5" ht="24.75" customHeight="1">
      <c r="A27" s="252" t="s">
        <v>38</v>
      </c>
      <c r="B27" s="253">
        <v>516.4599999999999</v>
      </c>
      <c r="C27" s="254">
        <v>104.70340185703273</v>
      </c>
      <c r="D27" s="255">
        <v>43</v>
      </c>
      <c r="E27" s="256">
        <v>2</v>
      </c>
    </row>
    <row r="28" spans="1:5" ht="24.75" customHeight="1">
      <c r="A28" s="252" t="s">
        <v>84</v>
      </c>
      <c r="B28" s="285" t="s">
        <v>83</v>
      </c>
      <c r="C28" s="286"/>
      <c r="D28" s="286"/>
      <c r="E28" s="287"/>
    </row>
    <row r="29" spans="1:5" ht="24.75" customHeight="1" thickBot="1">
      <c r="A29" s="227"/>
      <c r="B29" s="233"/>
      <c r="C29" s="228"/>
      <c r="D29" s="229"/>
      <c r="E29" s="230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6" t="s">
        <v>64</v>
      </c>
      <c r="B31" s="177">
        <v>140</v>
      </c>
      <c r="C31" s="174" t="s">
        <v>61</v>
      </c>
      <c r="D31" s="174"/>
      <c r="E31" s="175"/>
    </row>
    <row r="32" spans="1:5" ht="66" thickBot="1">
      <c r="A32" s="267" t="s">
        <v>0</v>
      </c>
      <c r="B32" s="268" t="s">
        <v>2</v>
      </c>
      <c r="C32" s="200" t="s">
        <v>1</v>
      </c>
      <c r="D32" s="179" t="s">
        <v>4</v>
      </c>
      <c r="E32" s="202" t="s">
        <v>3</v>
      </c>
    </row>
    <row r="33" spans="1:5" ht="24.75" customHeight="1">
      <c r="A33" s="271" t="s">
        <v>91</v>
      </c>
      <c r="B33" s="272">
        <v>377.29000000000013</v>
      </c>
      <c r="C33" s="273">
        <v>100</v>
      </c>
      <c r="D33" s="274">
        <v>69</v>
      </c>
      <c r="E33" s="275">
        <v>17</v>
      </c>
    </row>
    <row r="34" spans="1:5" ht="24.75" customHeight="1">
      <c r="A34" s="247" t="s">
        <v>92</v>
      </c>
      <c r="B34" s="248">
        <v>379.8199999999999</v>
      </c>
      <c r="C34" s="249">
        <v>100.67057170876508</v>
      </c>
      <c r="D34" s="250">
        <v>49</v>
      </c>
      <c r="E34" s="251">
        <v>1</v>
      </c>
    </row>
    <row r="35" spans="1:5" ht="24.75" customHeight="1">
      <c r="A35" s="247" t="s">
        <v>93</v>
      </c>
      <c r="B35" s="248">
        <v>401.49</v>
      </c>
      <c r="C35" s="249">
        <v>106.41416417079697</v>
      </c>
      <c r="D35" s="250">
        <v>31</v>
      </c>
      <c r="E35" s="251">
        <v>1</v>
      </c>
    </row>
    <row r="36" spans="1:5" s="1" customFormat="1" ht="24.75" customHeight="1">
      <c r="A36" s="247" t="s">
        <v>94</v>
      </c>
      <c r="B36" s="248">
        <v>404.71</v>
      </c>
      <c r="C36" s="249">
        <v>107.26761907286169</v>
      </c>
      <c r="D36" s="250">
        <v>14</v>
      </c>
      <c r="E36" s="251">
        <v>0</v>
      </c>
    </row>
    <row r="37" spans="1:5" s="1" customFormat="1" ht="24.75" customHeight="1">
      <c r="A37" s="213"/>
      <c r="B37" s="181"/>
      <c r="C37" s="214"/>
      <c r="D37" s="215"/>
      <c r="E37" s="216"/>
    </row>
    <row r="38" spans="1:5" s="1" customFormat="1" ht="24.75" customHeight="1" thickBot="1">
      <c r="A38" s="187" t="s">
        <v>85</v>
      </c>
      <c r="B38" s="226" t="s">
        <v>83</v>
      </c>
      <c r="C38" s="189"/>
      <c r="D38" s="190"/>
      <c r="E38" s="191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6" t="s">
        <v>65</v>
      </c>
      <c r="B40" s="177">
        <v>223</v>
      </c>
      <c r="C40" s="174" t="s">
        <v>71</v>
      </c>
      <c r="D40" s="174"/>
      <c r="E40" s="175"/>
    </row>
    <row r="41" spans="1:5" ht="66" thickBot="1">
      <c r="A41" s="192" t="s">
        <v>0</v>
      </c>
      <c r="B41" s="193" t="s">
        <v>2</v>
      </c>
      <c r="C41" s="200" t="s">
        <v>1</v>
      </c>
      <c r="D41" s="179" t="s">
        <v>4</v>
      </c>
      <c r="E41" s="202" t="s">
        <v>3</v>
      </c>
    </row>
    <row r="42" spans="1:5" ht="24.75" customHeight="1">
      <c r="A42" s="242" t="s">
        <v>120</v>
      </c>
      <c r="B42" s="243">
        <v>706.5400000000002</v>
      </c>
      <c r="C42" s="244">
        <v>100</v>
      </c>
      <c r="D42" s="245">
        <v>177</v>
      </c>
      <c r="E42" s="246">
        <v>17</v>
      </c>
    </row>
    <row r="43" spans="1:5" ht="24.75" customHeight="1">
      <c r="A43" s="247" t="s">
        <v>121</v>
      </c>
      <c r="B43" s="248">
        <v>730.9000000000001</v>
      </c>
      <c r="C43" s="249">
        <v>103.44778781102272</v>
      </c>
      <c r="D43" s="250">
        <v>63</v>
      </c>
      <c r="E43" s="251">
        <v>2</v>
      </c>
    </row>
    <row r="44" spans="1:5" ht="24.75" customHeight="1" thickBot="1">
      <c r="A44" s="262"/>
      <c r="B44" s="263"/>
      <c r="C44" s="264"/>
      <c r="D44" s="265"/>
      <c r="E44" s="266"/>
    </row>
    <row r="46" ht="23.25">
      <c r="A46" s="278" t="s">
        <v>88</v>
      </c>
    </row>
  </sheetData>
  <sheetProtection selectLockedCells="1" sort="0"/>
  <mergeCells count="4">
    <mergeCell ref="A1:E1"/>
    <mergeCell ref="A2:E2"/>
    <mergeCell ref="B20:E20"/>
    <mergeCell ref="B28:E28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I151" sqref="I151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1" t="s">
        <v>66</v>
      </c>
      <c r="B2" s="291"/>
      <c r="C2" s="291"/>
      <c r="D2" s="291"/>
      <c r="E2" s="291"/>
      <c r="F2" s="291"/>
    </row>
    <row r="3" spans="1:27" ht="38.25" customHeight="1" thickBot="1" thickTop="1">
      <c r="A3" s="288"/>
      <c r="B3" s="288"/>
      <c r="C3" s="288"/>
      <c r="D3" s="288"/>
      <c r="E3" s="288"/>
      <c r="F3" s="288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9" t="s">
        <v>5</v>
      </c>
      <c r="B4" s="289"/>
      <c r="C4" s="125" t="s">
        <v>89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195</v>
      </c>
      <c r="CH9" s="127" t="s">
        <v>47</v>
      </c>
      <c r="CI9" s="127" t="s">
        <v>48</v>
      </c>
      <c r="CJ9" s="129" t="str">
        <f>C4</f>
        <v>18/06/2013</v>
      </c>
      <c r="CK9" s="127"/>
      <c r="CL9" s="127" t="s">
        <v>49</v>
      </c>
      <c r="CM9" s="128">
        <f>'2_ΡΑΒΔΟΓΡΑΜΜΑΤΑ_ΚΑΤΑΤΑΞΗ ΥΠΕΡ.'!C125</f>
        <v>195</v>
      </c>
      <c r="CN9" s="127" t="s">
        <v>50</v>
      </c>
      <c r="CO9" s="127" t="s">
        <v>51</v>
      </c>
      <c r="CP9" s="127" t="str">
        <f>CJ9</f>
        <v>18/06/2013</v>
      </c>
      <c r="CQ9" s="127"/>
    </row>
    <row r="10" spans="85:93" ht="39.75" customHeight="1">
      <c r="CG10" s="128">
        <f>'2_ΡΑΒΔΟΓΡΑΜΜΑΤΑ_ΚΑΤΑΤΑΞΗ ΥΠΕΡ.'!C134</f>
        <v>160</v>
      </c>
      <c r="CI10" s="127" t="s">
        <v>52</v>
      </c>
      <c r="CM10" s="128">
        <f>'2_ΡΑΒΔΟΓΡΑΜΜΑΤΑ_ΚΑΤΑΤΑΞΗ ΥΠΕΡ.'!C134</f>
        <v>160</v>
      </c>
      <c r="CO10" s="127" t="s">
        <v>53</v>
      </c>
    </row>
    <row r="11" spans="85:93" ht="39.75" customHeight="1">
      <c r="CG11" s="128">
        <f>'2_ΡΑΒΔΟΓΡΑΜΜΑΤΑ_ΚΑΤΑΤΑΞΗ ΥΠΕΡ.'!C143</f>
        <v>168</v>
      </c>
      <c r="CI11" s="127" t="s">
        <v>54</v>
      </c>
      <c r="CM11" s="128">
        <f>'2_ΡΑΒΔΟΓΡΑΜΜΑΤΑ_ΚΑΤΑΤΑΞΗ ΥΠΕΡ.'!C143</f>
        <v>168</v>
      </c>
      <c r="CO11" s="127" t="s">
        <v>55</v>
      </c>
    </row>
    <row r="12" spans="85:93" ht="39.75" customHeight="1">
      <c r="CG12" s="128">
        <f>'2_ΡΑΒΔΟΓΡΑΜΜΑΤΑ_ΚΑΤΑΤΑΞΗ ΥΠΕΡ.'!C152</f>
        <v>140</v>
      </c>
      <c r="CI12" s="127" t="s">
        <v>56</v>
      </c>
      <c r="CM12" s="128">
        <f>'2_ΡΑΒΔΟΓΡΑΜΜΑΤΑ_ΚΑΤΑΤΑΞΗ ΥΠΕΡ.'!C152</f>
        <v>140</v>
      </c>
      <c r="CO12" s="127" t="s">
        <v>57</v>
      </c>
    </row>
    <row r="13" spans="85:93" ht="39.75" customHeight="1">
      <c r="CG13" s="128">
        <f>'2_ΡΑΒΔΟΓΡΑΜΜΑΤΑ_ΚΑΤΑΤΑΞΗ ΥΠΕΡ.'!C161</f>
        <v>223</v>
      </c>
      <c r="CI13" s="127" t="s">
        <v>58</v>
      </c>
      <c r="CM13" s="128">
        <f>'2_ΡΑΒΔΟΓΡΑΜΜΑΤΑ_ΚΑΤΑΤΑΞΗ ΥΠΕΡ.'!C161</f>
        <v>223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195 ΚΟΙΝΩΝ ΠΡΟΪΟΝΤΩΝ ΑΝΑ ΥΠΕΡΑΓOΡΑ ΛΕΥΚΩΣΙΑΣ 18/06/2013</v>
      </c>
      <c r="CL16" s="130" t="str">
        <f>$CL$9&amp;$CM$9&amp;$CN$9&amp;CO9&amp;$CP$9</f>
        <v>ΔΕΙΚΤΗΣ ΤΙΜΩΝ ΥΠΕΡΑΓΟΡΩΝ  ΓΙΑ 195 ΚΟΙΝΑ ΠΡΟΪΟΝΤΑ _ΛΕΥΚΩΣΙΑ 18/06/2013</v>
      </c>
    </row>
    <row r="17" spans="84:90" ht="23.25">
      <c r="CF17" s="130" t="str">
        <f>$CF$9&amp;$CG$10&amp;$CH$9&amp;CI10&amp;$CJ$9</f>
        <v>ΣΥΝΟΛΙΚΟ ΚΟΣΤΟΣ ΑΓΟΡΑΣ 160 ΚΟΙΝΩΝ ΠΡΟΪΟΝΤΩΝ ΑΝΑ ΥΠΕΡΑΓOΡΑ ΛΕΜΕΣΟΥ 18/06/2013</v>
      </c>
      <c r="CL17" s="130" t="str">
        <f>$CL$9&amp;$CM$10&amp;$CN$9&amp;CO10&amp;$CP$9</f>
        <v>ΔΕΙΚΤΗΣ ΤΙΜΩΝ ΥΠΕΡΑΓΟΡΩΝ  ΓΙΑ 160 ΚΟΙΝΑ ΠΡΟΪΟΝΤΑ _ΛΕΜΕΣΟΣ 18/06/2013</v>
      </c>
    </row>
    <row r="18" spans="84:90" ht="23.25">
      <c r="CF18" s="130" t="str">
        <f>$CF$9&amp;$CG$11&amp;$CH$9&amp;CI11&amp;$CJ$9</f>
        <v>ΣΥΝΟΛΙΚΟ ΚΟΣΤΟΣ ΑΓΟΡΑΣ 168 ΚΟΙΝΩΝ ΠΡΟΪΟΝΤΩΝ ΑΝΑ ΥΠΕΡΑΓOΡΑ ΛΑΡΝΑΚΑΣ 18/06/2013</v>
      </c>
      <c r="CL18" s="130" t="str">
        <f>$CL$9&amp;$CM$11&amp;$CN$9&amp;CO11&amp;$CP$9</f>
        <v>ΔΕΙΚΤΗΣ ΤΙΜΩΝ ΥΠΕΡΑΓΟΡΩΝ  ΓΙΑ 168 ΚΟΙΝΑ ΠΡΟΪΟΝΤΑ _ΛΑΡΝΑΚΑ 18/06/2013</v>
      </c>
    </row>
    <row r="19" spans="84:90" ht="23.25">
      <c r="CF19" s="130" t="str">
        <f>$CF$9&amp;$CG$12&amp;$CH$9&amp;CI12&amp;$CJ$9</f>
        <v>ΣΥΝΟΛΙΚΟ ΚΟΣΤΟΣ ΑΓΟΡΑΣ 140 ΚΟΙΝΩΝ ΠΡΟΪΟΝΤΩΝ ΑΝΑ ΥΠΕΡΑΓOΡΑ ΠΑΦΟΥ 18/06/2013</v>
      </c>
      <c r="CL19" s="130" t="str">
        <f>$CL$9&amp;$CM$12&amp;$CN$9&amp;CO12&amp;$CP$9</f>
        <v>ΔΕΙΚΤΗΣ ΤΙΜΩΝ ΥΠΕΡΑΓΟΡΩΝ  ΓΙΑ 140 ΚΟΙΝΑ ΠΡΟΪΟΝΤΑ _ΠΑΦΟΣ 18/06/2013</v>
      </c>
    </row>
    <row r="20" spans="84:90" ht="23.25">
      <c r="CF20" s="130" t="str">
        <f>$CF$9&amp;$CG$13&amp;$CH$9&amp;CI13&amp;$CJ$9</f>
        <v>ΣΥΝΟΛΙΚΟ ΚΟΣΤΟΣ ΑΓΟΡΑΣ 223 ΚΟΙΝΩΝ ΠΡΟΪΟΝΤΩΝ ΑΝΑ ΥΠΕΡΑΓOΡΑ ΑΜΜΟΧΩΣΤΟΥ 18/06/2013</v>
      </c>
      <c r="CL20" s="130" t="str">
        <f>$CL$9&amp;$CM$13&amp;$CN$9&amp;CO13&amp;$CP$9</f>
        <v>ΔΕΙΚΤΗΣ ΤΙΜΩΝ ΥΠΕΡΑΓΟΡΩΝ  ΓΙΑ 223 ΚΟΙΝΑ ΠΡΟΪΟΝΤΑ _ΑΜΜΟΧΩΣΤΟΣ  18/06/2013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0" t="s">
        <v>68</v>
      </c>
      <c r="C123" s="290"/>
      <c r="D123" s="290"/>
    </row>
    <row r="124" spans="2:3" ht="36" customHeight="1" thickBot="1">
      <c r="B124" s="132" t="s">
        <v>14</v>
      </c>
      <c r="C124" s="133" t="str">
        <f>C4</f>
        <v>18/06/2013</v>
      </c>
    </row>
    <row r="125" spans="2:4" ht="47.25" customHeight="1" thickBot="1">
      <c r="B125" s="134" t="s">
        <v>60</v>
      </c>
      <c r="C125" s="135">
        <v>195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122</v>
      </c>
      <c r="C127" s="141">
        <v>529.1862665691622</v>
      </c>
      <c r="D127" s="142">
        <v>100</v>
      </c>
    </row>
    <row r="128" spans="2:4" ht="47.25" customHeight="1">
      <c r="B128" s="277" t="s">
        <v>123</v>
      </c>
      <c r="C128" s="144">
        <v>580.8820000000002</v>
      </c>
      <c r="D128" s="145">
        <v>109.76891062687501</v>
      </c>
    </row>
    <row r="129" spans="2:4" ht="47.25" customHeight="1">
      <c r="B129" s="276" t="s">
        <v>124</v>
      </c>
      <c r="C129" s="147">
        <v>582.5200000000002</v>
      </c>
      <c r="D129" s="148">
        <v>110.07844246915421</v>
      </c>
    </row>
    <row r="130" spans="2:4" ht="47.25" customHeight="1">
      <c r="B130" s="149" t="s">
        <v>125</v>
      </c>
      <c r="C130" s="150">
        <v>592.6999999999999</v>
      </c>
      <c r="D130" s="151">
        <v>112.00215074412495</v>
      </c>
    </row>
    <row r="131" spans="2:4" ht="47.25" customHeight="1">
      <c r="B131" s="149" t="s">
        <v>126</v>
      </c>
      <c r="C131" s="150">
        <v>616.76</v>
      </c>
      <c r="D131" s="151">
        <v>116.54875399518562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0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160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130</v>
      </c>
      <c r="C136" s="141">
        <v>489.3400000000001</v>
      </c>
      <c r="D136" s="142">
        <v>100</v>
      </c>
    </row>
    <row r="137" spans="2:4" ht="47.25" customHeight="1">
      <c r="B137" s="143" t="s">
        <v>129</v>
      </c>
      <c r="C137" s="144">
        <v>492.36400000000003</v>
      </c>
      <c r="D137" s="145">
        <v>100.61797523194507</v>
      </c>
    </row>
    <row r="138" spans="2:4" ht="47.25" customHeight="1">
      <c r="B138" s="143" t="s">
        <v>131</v>
      </c>
      <c r="C138" s="144">
        <v>509.38000000000017</v>
      </c>
      <c r="D138" s="145">
        <v>104.09531205296932</v>
      </c>
    </row>
    <row r="139" spans="2:4" ht="47.25" customHeight="1">
      <c r="B139" s="149" t="s">
        <v>132</v>
      </c>
      <c r="C139" s="150">
        <v>518.4799999999998</v>
      </c>
      <c r="D139" s="151">
        <v>105.95495974169282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1"/>
      <c r="C142" s="153">
        <f>IF(AND(C136="",C137="",C138="",C139=""),"",IF(AND(C136&lt;=C137,C137&lt;=C138,C138),"","ΠΡΟΣΟΧΗ ΤΑΞΙΝΟΜΗΣΗ"))</f>
      </c>
      <c r="D142" s="220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168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39</v>
      </c>
      <c r="C145" s="147">
        <v>493.2600000000002</v>
      </c>
      <c r="D145" s="148">
        <v>100</v>
      </c>
    </row>
    <row r="146" spans="2:4" ht="47.25" customHeight="1">
      <c r="B146" s="143" t="s">
        <v>41</v>
      </c>
      <c r="C146" s="144">
        <v>499.58000000000015</v>
      </c>
      <c r="D146" s="145">
        <v>101.2812715403641</v>
      </c>
    </row>
    <row r="147" spans="2:4" ht="47.25" customHeight="1">
      <c r="B147" s="143" t="s">
        <v>40</v>
      </c>
      <c r="C147" s="144">
        <v>513.8800000000001</v>
      </c>
      <c r="D147" s="145">
        <v>104.18035113327655</v>
      </c>
    </row>
    <row r="148" spans="2:4" ht="47.25" customHeight="1">
      <c r="B148" s="279" t="s">
        <v>38</v>
      </c>
      <c r="C148" s="160">
        <v>516.4599999999999</v>
      </c>
      <c r="D148" s="161">
        <v>104.70340185703273</v>
      </c>
    </row>
    <row r="149" spans="2:4" ht="47.25" customHeight="1">
      <c r="B149" s="235"/>
      <c r="C149" s="162"/>
      <c r="D149" s="163"/>
    </row>
    <row r="150" spans="2:4" ht="47.25" customHeight="1" thickBot="1">
      <c r="B150" s="164"/>
      <c r="C150" s="231"/>
      <c r="D150" s="165"/>
    </row>
    <row r="151" spans="2:4" ht="47.25" customHeight="1" thickBot="1">
      <c r="B151" s="221"/>
      <c r="C151" s="153">
        <f>IF(AND(C145="",C146="",C147="",C148=""),"",IF(AND(C145&lt;=C146,C146&lt;=C147,C147),"","ΠΡΟΣΟΧΗ ΤΑΞΙΝΟΜΗΣΗ"))</f>
      </c>
      <c r="D151" s="220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140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91</v>
      </c>
      <c r="C154" s="141">
        <v>377.29000000000013</v>
      </c>
      <c r="D154" s="142">
        <v>100</v>
      </c>
    </row>
    <row r="155" spans="2:4" ht="47.25" customHeight="1">
      <c r="B155" s="143" t="s">
        <v>92</v>
      </c>
      <c r="C155" s="144">
        <v>379.8199999999999</v>
      </c>
      <c r="D155" s="145">
        <v>100.67057170876508</v>
      </c>
    </row>
    <row r="156" spans="2:4" ht="47.25" customHeight="1">
      <c r="B156" s="143" t="s">
        <v>93</v>
      </c>
      <c r="C156" s="144">
        <v>401.49</v>
      </c>
      <c r="D156" s="145">
        <v>106.41416417079697</v>
      </c>
    </row>
    <row r="157" spans="2:4" ht="47.25" customHeight="1">
      <c r="B157" s="149" t="s">
        <v>94</v>
      </c>
      <c r="C157" s="150">
        <v>404.71</v>
      </c>
      <c r="D157" s="151">
        <v>107.26761907286169</v>
      </c>
    </row>
    <row r="158" spans="2:4" ht="47.25" customHeight="1">
      <c r="B158" s="217"/>
      <c r="C158" s="218"/>
      <c r="D158" s="219"/>
    </row>
    <row r="159" spans="2:4" ht="47.25" customHeight="1" thickBot="1">
      <c r="B159" s="156"/>
      <c r="C159" s="157"/>
      <c r="D159" s="158"/>
    </row>
    <row r="160" spans="2:4" ht="47.25" customHeight="1" thickBot="1">
      <c r="B160" s="221"/>
      <c r="C160" s="153">
        <f>IF(AND(C154="",C155="",C156="",C157="",C159=""),"",IF(AND(C154&lt;=C155,C155&lt;=C156,C156&lt;=C157),"","ΠΡΟΣΟΧΗ ΤΑΞΙΝΟΜΗΣΗ"))</f>
      </c>
      <c r="D160" s="220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223</v>
      </c>
      <c r="D161" s="167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120</v>
      </c>
      <c r="C163" s="141">
        <v>706.5400000000002</v>
      </c>
      <c r="D163" s="142">
        <v>100</v>
      </c>
    </row>
    <row r="164" spans="2:4" ht="47.25" customHeight="1">
      <c r="B164" s="143" t="s">
        <v>121</v>
      </c>
      <c r="C164" s="144">
        <v>730.9000000000001</v>
      </c>
      <c r="D164" s="145">
        <v>103.44778781102272</v>
      </c>
    </row>
    <row r="165" spans="2:4" ht="47.25" customHeight="1" thickBot="1">
      <c r="B165" s="168"/>
      <c r="C165" s="169"/>
      <c r="D165" s="170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4" activePane="bottomLeft" state="frozen"/>
      <selection pane="topLeft" activeCell="A1" sqref="A1"/>
      <selection pane="bottomLeft" activeCell="F161" sqref="F161:G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1" customFormat="1" ht="50.25" customHeight="1" thickBot="1">
      <c r="A2" s="292" t="s">
        <v>73</v>
      </c>
      <c r="B2" s="293"/>
      <c r="C2" s="293"/>
      <c r="D2" s="293"/>
      <c r="E2" s="293"/>
      <c r="F2" s="293"/>
      <c r="G2" s="293"/>
      <c r="H2" s="293"/>
      <c r="I2" s="294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Y2" s="173"/>
    </row>
    <row r="3" spans="2:5" ht="30" customHeight="1">
      <c r="B3" s="295" t="s">
        <v>5</v>
      </c>
      <c r="C3" s="295"/>
      <c r="D3" s="295"/>
      <c r="E3" s="196" t="s">
        <v>89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_18/06/2013</v>
      </c>
      <c r="CB8" s="14" t="s">
        <v>9</v>
      </c>
      <c r="CC8" s="14" t="s">
        <v>8</v>
      </c>
      <c r="CD8" s="14" t="str">
        <f>BY8</f>
        <v>_18/06/2013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1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ΛΕΥΚΩΣΙΑ_18/06/2013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ΛΕΜΕΣΟΣ_18/06/2013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ΛΑΡΝΑΚΑ_18/06/2013</v>
      </c>
      <c r="BY17" s="14"/>
    </row>
    <row r="18" ht="18.75">
      <c r="BW18" s="16" t="str">
        <f>BW8&amp;BX11&amp;BY8</f>
        <v>ΑΡΙΘΜΟΣ ΠΡΟÏΟΝΤΩΝ ΠΟΥ ΕΙΝΑΙ ΦΘΗΝΟΤΕΡΗ Η ΥΠΕΡΑΓΟΡΑ ΠΑΦΟΣ_18/06/2013</v>
      </c>
    </row>
    <row r="19" ht="18.75">
      <c r="BW19" s="16" t="str">
        <f>BW8&amp;BX12&amp;BY8</f>
        <v>ΑΡΙΘΜΟΣ ΠΡΟÏΟΝΤΩΝ ΠΟΥ ΕΙΝΑΙ ΦΘΗΝΟΤΕΡΗ Η ΥΠΕΡΑΓΟΡΑ ΑΜΜΟΧΩΣΤΟΣ_18/06/2013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ΛΕΥΚΩΣΙΑ_18/06/2013</v>
      </c>
    </row>
    <row r="25" ht="18.75">
      <c r="BW25" s="16" t="str">
        <f>CB8&amp;CC9&amp;CD8</f>
        <v>ΑΡΙΘΜΟΣ ΚΑΤΗΓΟΡIΩΝ ΠΟΥ ΕΙΝΑΙ ΦΘΗΝΟΤΕΡΗ Η ΥΠΕΡΑΓΟΡΑ  ΛΕΜΕΣΟΣ_18/06/2013</v>
      </c>
    </row>
    <row r="26" ht="18.75">
      <c r="BW26" s="16" t="str">
        <f>CB8&amp;CC10&amp;CD8</f>
        <v>ΑΡΙΘΜΟΣ ΚΑΤΗΓΟΡIΩΝ ΠΟΥ ΕΙΝΑΙ ΦΘΗΝΟΤΕΡΗ Η ΥΠΕΡΑΓΟΡΑ  ΛΑΡΝΑΚΑ_18/06/2013</v>
      </c>
    </row>
    <row r="27" ht="18.75">
      <c r="BW27" s="16" t="str">
        <f>CB8&amp;CC11&amp;CD8</f>
        <v>ΑΡΙΘΜΟΣ ΚΑΤΗΓΟΡIΩΝ ΠΟΥ ΕΙΝΑΙ ΦΘΗΝΟΤΕΡΗ Η ΥΠΕΡΑΓΟΡΑ  ΠΑΦΟΣ_18/06/2013</v>
      </c>
    </row>
    <row r="28" ht="18.75">
      <c r="BW28" s="16" t="str">
        <f>CB8&amp;CC12&amp;CD8</f>
        <v>ΑΡΙΘΜΟΣ ΚΑΤΗΓΟΡIΩΝ ΠΟΥ ΕΙΝΑΙ ΦΘΗΝΟΤΕΡΗ Η ΥΠΕΡΑΓΟΡΑ  ΑΜΜΟΧΩΣΤΟΣ_18/06/2013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18/06/2013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69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299" t="s">
        <v>15</v>
      </c>
      <c r="C149" s="30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03" t="s">
        <v>19</v>
      </c>
      <c r="K149" s="30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122</v>
      </c>
      <c r="C151" s="30">
        <v>141</v>
      </c>
      <c r="D151" s="31" t="s">
        <v>129</v>
      </c>
      <c r="E151" s="32">
        <v>65</v>
      </c>
      <c r="F151" s="31" t="s">
        <v>39</v>
      </c>
      <c r="G151" s="32">
        <v>76</v>
      </c>
      <c r="H151" s="31" t="s">
        <v>91</v>
      </c>
      <c r="I151" s="32">
        <v>69</v>
      </c>
      <c r="J151" s="33" t="s">
        <v>120</v>
      </c>
      <c r="K151" s="34">
        <v>177</v>
      </c>
    </row>
    <row r="152" spans="2:11" ht="66" customHeight="1">
      <c r="B152" s="29" t="s">
        <v>123</v>
      </c>
      <c r="C152" s="30">
        <v>28</v>
      </c>
      <c r="D152" s="31" t="s">
        <v>130</v>
      </c>
      <c r="E152" s="32">
        <v>64</v>
      </c>
      <c r="F152" s="35" t="s">
        <v>41</v>
      </c>
      <c r="G152" s="36">
        <v>53</v>
      </c>
      <c r="H152" s="31" t="s">
        <v>92</v>
      </c>
      <c r="I152" s="32">
        <v>49</v>
      </c>
      <c r="J152" s="37" t="s">
        <v>121</v>
      </c>
      <c r="K152" s="38">
        <v>63</v>
      </c>
    </row>
    <row r="153" spans="2:11" ht="66" customHeight="1">
      <c r="B153" s="29" t="s">
        <v>124</v>
      </c>
      <c r="C153" s="30">
        <v>15</v>
      </c>
      <c r="D153" s="31" t="s">
        <v>131</v>
      </c>
      <c r="E153" s="32">
        <v>35</v>
      </c>
      <c r="F153" s="35" t="s">
        <v>40</v>
      </c>
      <c r="G153" s="36">
        <v>50</v>
      </c>
      <c r="H153" s="31" t="s">
        <v>93</v>
      </c>
      <c r="I153" s="32">
        <v>31</v>
      </c>
      <c r="J153" s="33"/>
      <c r="K153" s="38"/>
    </row>
    <row r="154" spans="2:11" ht="66" customHeight="1">
      <c r="B154" s="29" t="s">
        <v>125</v>
      </c>
      <c r="C154" s="30">
        <v>11</v>
      </c>
      <c r="D154" s="31" t="s">
        <v>132</v>
      </c>
      <c r="E154" s="32">
        <v>23</v>
      </c>
      <c r="F154" s="35" t="s">
        <v>38</v>
      </c>
      <c r="G154" s="36">
        <v>43</v>
      </c>
      <c r="H154" s="31" t="s">
        <v>94</v>
      </c>
      <c r="I154" s="32">
        <v>14</v>
      </c>
      <c r="J154" s="33"/>
      <c r="K154" s="34"/>
    </row>
    <row r="155" spans="2:11" ht="66" customHeight="1">
      <c r="B155" s="29" t="s">
        <v>126</v>
      </c>
      <c r="C155" s="30">
        <v>7</v>
      </c>
      <c r="D155" s="31" t="s">
        <v>82</v>
      </c>
      <c r="E155" s="32">
        <v>0</v>
      </c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 t="s">
        <v>133</v>
      </c>
      <c r="E156" s="42">
        <v>0</v>
      </c>
      <c r="F156" s="41"/>
      <c r="G156" s="42"/>
      <c r="H156" s="223"/>
      <c r="I156" s="22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6" t="s">
        <v>70</v>
      </c>
      <c r="C158" s="297"/>
      <c r="D158" s="297"/>
      <c r="E158" s="297"/>
      <c r="F158" s="297"/>
      <c r="G158" s="297"/>
      <c r="H158" s="297"/>
      <c r="I158" s="297"/>
      <c r="J158" s="297"/>
      <c r="K158" s="298"/>
    </row>
    <row r="159" spans="2:11" ht="45" customHeight="1">
      <c r="B159" s="305" t="s">
        <v>15</v>
      </c>
      <c r="C159" s="306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7" t="s">
        <v>19</v>
      </c>
      <c r="K159" s="30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5" t="s">
        <v>80</v>
      </c>
    </row>
    <row r="161" spans="2:11" ht="74.25" customHeight="1">
      <c r="B161" s="51" t="s">
        <v>122</v>
      </c>
      <c r="C161" s="52">
        <v>18</v>
      </c>
      <c r="D161" s="53" t="s">
        <v>130</v>
      </c>
      <c r="E161" s="54">
        <v>13</v>
      </c>
      <c r="F161" s="53" t="s">
        <v>39</v>
      </c>
      <c r="G161" s="54">
        <v>10</v>
      </c>
      <c r="H161" s="53" t="s">
        <v>91</v>
      </c>
      <c r="I161" s="54">
        <v>17</v>
      </c>
      <c r="J161" s="55" t="s">
        <v>120</v>
      </c>
      <c r="K161" s="56">
        <v>17</v>
      </c>
    </row>
    <row r="162" spans="2:11" ht="66" customHeight="1">
      <c r="B162" s="57" t="s">
        <v>125</v>
      </c>
      <c r="C162" s="58">
        <v>2</v>
      </c>
      <c r="D162" s="35" t="s">
        <v>129</v>
      </c>
      <c r="E162" s="36">
        <v>6</v>
      </c>
      <c r="F162" s="35" t="s">
        <v>41</v>
      </c>
      <c r="G162" s="36">
        <v>5</v>
      </c>
      <c r="H162" s="35" t="s">
        <v>92</v>
      </c>
      <c r="I162" s="36">
        <v>1</v>
      </c>
      <c r="J162" s="59" t="s">
        <v>121</v>
      </c>
      <c r="K162" s="38">
        <v>2</v>
      </c>
    </row>
    <row r="163" spans="2:11" ht="66" customHeight="1">
      <c r="B163" s="57" t="s">
        <v>124</v>
      </c>
      <c r="C163" s="58">
        <v>0</v>
      </c>
      <c r="D163" s="35" t="s">
        <v>131</v>
      </c>
      <c r="E163" s="36">
        <v>1</v>
      </c>
      <c r="F163" s="60" t="s">
        <v>40</v>
      </c>
      <c r="G163" s="61">
        <v>3</v>
      </c>
      <c r="H163" s="35" t="s">
        <v>93</v>
      </c>
      <c r="I163" s="36">
        <v>1</v>
      </c>
      <c r="J163" s="59"/>
      <c r="K163" s="38"/>
    </row>
    <row r="164" spans="2:11" ht="66" customHeight="1">
      <c r="B164" s="57" t="s">
        <v>126</v>
      </c>
      <c r="C164" s="58">
        <v>0</v>
      </c>
      <c r="D164" s="35" t="s">
        <v>132</v>
      </c>
      <c r="E164" s="36">
        <v>0</v>
      </c>
      <c r="F164" s="35" t="s">
        <v>38</v>
      </c>
      <c r="G164" s="36">
        <v>2</v>
      </c>
      <c r="H164" s="35" t="s">
        <v>94</v>
      </c>
      <c r="I164" s="36">
        <v>0</v>
      </c>
      <c r="J164" s="59"/>
      <c r="K164" s="38"/>
    </row>
    <row r="165" spans="2:11" ht="66" customHeight="1">
      <c r="B165" s="57" t="s">
        <v>123</v>
      </c>
      <c r="C165" s="58">
        <v>0</v>
      </c>
      <c r="D165" s="35" t="s">
        <v>82</v>
      </c>
      <c r="E165" s="36">
        <v>0</v>
      </c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 t="s">
        <v>133</v>
      </c>
      <c r="E166" s="42">
        <v>0</v>
      </c>
      <c r="F166" s="41"/>
      <c r="G166" s="42"/>
      <c r="H166" s="223"/>
      <c r="I166" s="42"/>
      <c r="J166" s="63"/>
      <c r="K166" s="44"/>
    </row>
    <row r="167" spans="2:11" ht="66" customHeight="1">
      <c r="B167" s="22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5"/>
  <sheetViews>
    <sheetView showGridLines="0" tabSelected="1" zoomScale="70" zoomScaleNormal="70" zoomScaleSheetLayoutView="70" zoomScalePageLayoutView="0" workbookViewId="0" topLeftCell="A1">
      <pane ySplit="3" topLeftCell="A67" activePane="bottomLeft" state="frozen"/>
      <selection pane="topLeft" activeCell="A1" sqref="A1"/>
      <selection pane="bottomLeft" activeCell="U28" sqref="U2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4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6"/>
    </row>
    <row r="3" ht="17.25" customHeight="1">
      <c r="B3" s="67" t="s">
        <v>90</v>
      </c>
    </row>
    <row r="4" ht="13.5" thickBot="1"/>
    <row r="5" spans="1:15" ht="16.5" thickBot="1">
      <c r="A5" s="314" t="s">
        <v>127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65" customFormat="1" ht="34.5" customHeight="1">
      <c r="A6" s="317" t="s">
        <v>21</v>
      </c>
      <c r="B6" s="318"/>
      <c r="C6" s="323" t="s">
        <v>22</v>
      </c>
      <c r="D6" s="324"/>
      <c r="E6" s="327" t="s">
        <v>23</v>
      </c>
      <c r="F6" s="328"/>
      <c r="G6" s="327" t="s">
        <v>24</v>
      </c>
      <c r="H6" s="328"/>
      <c r="I6" s="327" t="s">
        <v>25</v>
      </c>
      <c r="J6" s="328"/>
      <c r="K6" s="327" t="s">
        <v>26</v>
      </c>
      <c r="L6" s="328"/>
      <c r="M6" s="327" t="s">
        <v>27</v>
      </c>
      <c r="N6" s="334"/>
      <c r="O6" s="331" t="s">
        <v>28</v>
      </c>
    </row>
    <row r="7" spans="1:15" s="65" customFormat="1" ht="34.5" customHeight="1">
      <c r="A7" s="319"/>
      <c r="B7" s="320"/>
      <c r="C7" s="325"/>
      <c r="D7" s="326"/>
      <c r="E7" s="329"/>
      <c r="F7" s="330"/>
      <c r="G7" s="329"/>
      <c r="H7" s="330"/>
      <c r="I7" s="329"/>
      <c r="J7" s="330"/>
      <c r="K7" s="329"/>
      <c r="L7" s="330"/>
      <c r="M7" s="329"/>
      <c r="N7" s="335"/>
      <c r="O7" s="332"/>
    </row>
    <row r="8" spans="1:15" ht="13.5" customHeight="1" thickBot="1">
      <c r="A8" s="321"/>
      <c r="B8" s="32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3"/>
    </row>
    <row r="9" spans="1:19" ht="15">
      <c r="A9" s="72">
        <v>1</v>
      </c>
      <c r="B9" s="73" t="s">
        <v>95</v>
      </c>
      <c r="C9" s="74" t="s">
        <v>96</v>
      </c>
      <c r="D9" s="75" t="s">
        <v>96</v>
      </c>
      <c r="E9" s="76">
        <v>14.48</v>
      </c>
      <c r="F9" s="75">
        <v>108.46441947565546</v>
      </c>
      <c r="G9" s="74">
        <v>14.030000000000001</v>
      </c>
      <c r="H9" s="75">
        <v>105.09363295880152</v>
      </c>
      <c r="I9" s="74">
        <v>13.629999999999999</v>
      </c>
      <c r="J9" s="75">
        <v>102.09737827715357</v>
      </c>
      <c r="K9" s="76">
        <v>14</v>
      </c>
      <c r="L9" s="75">
        <v>104.86891385767791</v>
      </c>
      <c r="M9" s="74">
        <v>13.349999999999998</v>
      </c>
      <c r="N9" s="75">
        <v>100</v>
      </c>
      <c r="O9" s="77">
        <v>13.349999999999998</v>
      </c>
      <c r="S9" s="66" t="s">
        <v>86</v>
      </c>
    </row>
    <row r="10" spans="1:15" ht="15">
      <c r="A10" s="78">
        <v>2</v>
      </c>
      <c r="B10" s="79" t="s">
        <v>97</v>
      </c>
      <c r="C10" s="80" t="s">
        <v>96</v>
      </c>
      <c r="D10" s="81" t="s">
        <v>96</v>
      </c>
      <c r="E10" s="82">
        <v>4.3500000000000005</v>
      </c>
      <c r="F10" s="81">
        <v>110.12658227848102</v>
      </c>
      <c r="G10" s="80">
        <v>4.23</v>
      </c>
      <c r="H10" s="81">
        <v>107.08860759493672</v>
      </c>
      <c r="I10" s="80">
        <v>4.17</v>
      </c>
      <c r="J10" s="81">
        <v>105.56962025316454</v>
      </c>
      <c r="K10" s="82">
        <v>4.1</v>
      </c>
      <c r="L10" s="81">
        <v>103.79746835443035</v>
      </c>
      <c r="M10" s="80">
        <v>3.95</v>
      </c>
      <c r="N10" s="81">
        <v>100</v>
      </c>
      <c r="O10" s="77">
        <v>3.95</v>
      </c>
    </row>
    <row r="11" spans="1:15" ht="15">
      <c r="A11" s="72">
        <v>3</v>
      </c>
      <c r="B11" s="79" t="s">
        <v>98</v>
      </c>
      <c r="C11" s="80" t="s">
        <v>96</v>
      </c>
      <c r="D11" s="81" t="s">
        <v>96</v>
      </c>
      <c r="E11" s="82">
        <v>4.58</v>
      </c>
      <c r="F11" s="81">
        <v>118.34625322997417</v>
      </c>
      <c r="G11" s="80">
        <v>4.699999999999999</v>
      </c>
      <c r="H11" s="81">
        <v>121.4470284237726</v>
      </c>
      <c r="I11" s="80">
        <v>4.67</v>
      </c>
      <c r="J11" s="81">
        <v>120.67183462532299</v>
      </c>
      <c r="K11" s="82">
        <v>4.55</v>
      </c>
      <c r="L11" s="81">
        <v>117.57105943152455</v>
      </c>
      <c r="M11" s="80">
        <v>3.87</v>
      </c>
      <c r="N11" s="81">
        <v>100</v>
      </c>
      <c r="O11" s="77">
        <v>3.87</v>
      </c>
    </row>
    <row r="12" spans="1:15" ht="15">
      <c r="A12" s="78">
        <v>4</v>
      </c>
      <c r="B12" s="79" t="s">
        <v>115</v>
      </c>
      <c r="C12" s="80" t="s">
        <v>96</v>
      </c>
      <c r="D12" s="81" t="s">
        <v>96</v>
      </c>
      <c r="E12" s="82">
        <v>113.13999999999999</v>
      </c>
      <c r="F12" s="81">
        <v>120.04244031830238</v>
      </c>
      <c r="G12" s="80">
        <v>104.71</v>
      </c>
      <c r="H12" s="81">
        <v>111.09814323607425</v>
      </c>
      <c r="I12" s="80">
        <v>107.41000000000003</v>
      </c>
      <c r="J12" s="81">
        <v>113.96286472148545</v>
      </c>
      <c r="K12" s="82">
        <v>109.73</v>
      </c>
      <c r="L12" s="81">
        <v>116.42440318302387</v>
      </c>
      <c r="M12" s="80">
        <v>94.25</v>
      </c>
      <c r="N12" s="81">
        <v>100</v>
      </c>
      <c r="O12" s="77">
        <v>94.25</v>
      </c>
    </row>
    <row r="13" spans="1:15" ht="15">
      <c r="A13" s="72">
        <v>5</v>
      </c>
      <c r="B13" s="79" t="s">
        <v>100</v>
      </c>
      <c r="C13" s="80" t="s">
        <v>96</v>
      </c>
      <c r="D13" s="81" t="s">
        <v>96</v>
      </c>
      <c r="E13" s="82">
        <v>17.919999999999998</v>
      </c>
      <c r="F13" s="81">
        <v>119.46666666666663</v>
      </c>
      <c r="G13" s="80">
        <v>17.569999999999997</v>
      </c>
      <c r="H13" s="81">
        <v>117.13333333333328</v>
      </c>
      <c r="I13" s="80">
        <v>16.83</v>
      </c>
      <c r="J13" s="81">
        <v>112.19999999999996</v>
      </c>
      <c r="K13" s="82">
        <v>18.14</v>
      </c>
      <c r="L13" s="81">
        <v>120.93333333333331</v>
      </c>
      <c r="M13" s="80">
        <v>15.000000000000002</v>
      </c>
      <c r="N13" s="81">
        <v>100</v>
      </c>
      <c r="O13" s="77">
        <v>15.000000000000002</v>
      </c>
    </row>
    <row r="14" spans="1:15" ht="15">
      <c r="A14" s="78">
        <v>6</v>
      </c>
      <c r="B14" s="79" t="s">
        <v>101</v>
      </c>
      <c r="C14" s="80" t="s">
        <v>96</v>
      </c>
      <c r="D14" s="81" t="s">
        <v>96</v>
      </c>
      <c r="E14" s="82">
        <v>46.23</v>
      </c>
      <c r="F14" s="81">
        <v>109.4460227272727</v>
      </c>
      <c r="G14" s="80">
        <v>44.46</v>
      </c>
      <c r="H14" s="81">
        <v>105.25568181818181</v>
      </c>
      <c r="I14" s="80">
        <v>45.38</v>
      </c>
      <c r="J14" s="81">
        <v>107.43371212121214</v>
      </c>
      <c r="K14" s="82">
        <v>45.41</v>
      </c>
      <c r="L14" s="81">
        <v>107.50473484848484</v>
      </c>
      <c r="M14" s="80">
        <v>42.24</v>
      </c>
      <c r="N14" s="81">
        <v>100</v>
      </c>
      <c r="O14" s="77">
        <v>42.24</v>
      </c>
    </row>
    <row r="15" spans="1:15" ht="15">
      <c r="A15" s="72">
        <v>7</v>
      </c>
      <c r="B15" s="79" t="s">
        <v>102</v>
      </c>
      <c r="C15" s="80" t="s">
        <v>96</v>
      </c>
      <c r="D15" s="81" t="s">
        <v>96</v>
      </c>
      <c r="E15" s="82">
        <v>7.969999999999999</v>
      </c>
      <c r="F15" s="81">
        <v>116.69106881405563</v>
      </c>
      <c r="G15" s="80">
        <v>7.22</v>
      </c>
      <c r="H15" s="81">
        <v>105.71010248901902</v>
      </c>
      <c r="I15" s="80">
        <v>7.24</v>
      </c>
      <c r="J15" s="81">
        <v>106.00292825768666</v>
      </c>
      <c r="K15" s="82">
        <v>8.27</v>
      </c>
      <c r="L15" s="81">
        <v>121.08345534407027</v>
      </c>
      <c r="M15" s="80">
        <v>6.83</v>
      </c>
      <c r="N15" s="81">
        <v>100</v>
      </c>
      <c r="O15" s="77">
        <v>6.83</v>
      </c>
    </row>
    <row r="16" spans="1:15" ht="15">
      <c r="A16" s="78">
        <v>8</v>
      </c>
      <c r="B16" s="79" t="s">
        <v>103</v>
      </c>
      <c r="C16" s="80" t="s">
        <v>96</v>
      </c>
      <c r="D16" s="81" t="s">
        <v>96</v>
      </c>
      <c r="E16" s="82">
        <v>28.14</v>
      </c>
      <c r="F16" s="81">
        <v>107.77479892761397</v>
      </c>
      <c r="G16" s="80">
        <v>27.520000000000003</v>
      </c>
      <c r="H16" s="81">
        <v>105.40022979701267</v>
      </c>
      <c r="I16" s="80">
        <v>27.369999999999997</v>
      </c>
      <c r="J16" s="81">
        <v>104.82573726541555</v>
      </c>
      <c r="K16" s="82">
        <v>27.68</v>
      </c>
      <c r="L16" s="81">
        <v>106.01302183071621</v>
      </c>
      <c r="M16" s="80">
        <v>26.109999999999996</v>
      </c>
      <c r="N16" s="81">
        <v>100</v>
      </c>
      <c r="O16" s="77">
        <v>26.109999999999996</v>
      </c>
    </row>
    <row r="17" spans="1:15" ht="15">
      <c r="A17" s="72">
        <v>9</v>
      </c>
      <c r="B17" s="79" t="s">
        <v>116</v>
      </c>
      <c r="C17" s="80" t="s">
        <v>96</v>
      </c>
      <c r="D17" s="81" t="s">
        <v>96</v>
      </c>
      <c r="E17" s="82">
        <v>29.81</v>
      </c>
      <c r="F17" s="81">
        <v>117.9659675504551</v>
      </c>
      <c r="G17" s="80">
        <v>26.810000000000002</v>
      </c>
      <c r="H17" s="81">
        <v>106.0941828254848</v>
      </c>
      <c r="I17" s="80">
        <v>25.490000000000002</v>
      </c>
      <c r="J17" s="81">
        <v>100.87059754649785</v>
      </c>
      <c r="K17" s="82">
        <v>27.49</v>
      </c>
      <c r="L17" s="81">
        <v>108.78512069647806</v>
      </c>
      <c r="M17" s="80">
        <v>25.269999999999996</v>
      </c>
      <c r="N17" s="81">
        <v>100</v>
      </c>
      <c r="O17" s="77">
        <v>25.269999999999996</v>
      </c>
    </row>
    <row r="18" spans="1:15" ht="15">
      <c r="A18" s="78">
        <v>10</v>
      </c>
      <c r="B18" s="79" t="s">
        <v>128</v>
      </c>
      <c r="C18" s="80" t="s">
        <v>96</v>
      </c>
      <c r="D18" s="81" t="s">
        <v>96</v>
      </c>
      <c r="E18" s="82">
        <v>30.810000000000002</v>
      </c>
      <c r="F18" s="81">
        <v>105.69468267581476</v>
      </c>
      <c r="G18" s="80">
        <v>30.81</v>
      </c>
      <c r="H18" s="81">
        <v>105.69468267581475</v>
      </c>
      <c r="I18" s="80">
        <v>29.959999999999997</v>
      </c>
      <c r="J18" s="81">
        <v>102.778730703259</v>
      </c>
      <c r="K18" s="82">
        <v>29.150000000000006</v>
      </c>
      <c r="L18" s="81">
        <v>100.00000000000003</v>
      </c>
      <c r="M18" s="80">
        <v>29.15</v>
      </c>
      <c r="N18" s="81">
        <v>100</v>
      </c>
      <c r="O18" s="77">
        <v>29.15</v>
      </c>
    </row>
    <row r="19" spans="1:15" ht="15">
      <c r="A19" s="72">
        <v>11</v>
      </c>
      <c r="B19" s="79" t="s">
        <v>106</v>
      </c>
      <c r="C19" s="80" t="s">
        <v>96</v>
      </c>
      <c r="D19" s="81" t="s">
        <v>96</v>
      </c>
      <c r="E19" s="82">
        <v>36.190000000000005</v>
      </c>
      <c r="F19" s="81">
        <v>116.45543044707942</v>
      </c>
      <c r="G19" s="80">
        <v>36.78</v>
      </c>
      <c r="H19" s="81">
        <v>118.35398540601219</v>
      </c>
      <c r="I19" s="80">
        <v>32.62</v>
      </c>
      <c r="J19" s="81">
        <v>104.9675640006557</v>
      </c>
      <c r="K19" s="82">
        <v>31.599999999999998</v>
      </c>
      <c r="L19" s="81">
        <v>101.68531644453465</v>
      </c>
      <c r="M19" s="80">
        <v>31.076266569162478</v>
      </c>
      <c r="N19" s="81">
        <v>100</v>
      </c>
      <c r="O19" s="77">
        <v>31.076266569162478</v>
      </c>
    </row>
    <row r="20" spans="1:15" ht="15">
      <c r="A20" s="78">
        <v>12</v>
      </c>
      <c r="B20" s="79" t="s">
        <v>107</v>
      </c>
      <c r="C20" s="80" t="s">
        <v>96</v>
      </c>
      <c r="D20" s="81" t="s">
        <v>96</v>
      </c>
      <c r="E20" s="82">
        <v>22.03</v>
      </c>
      <c r="F20" s="81">
        <v>126.2464183381089</v>
      </c>
      <c r="G20" s="80">
        <v>19.909999999999997</v>
      </c>
      <c r="H20" s="81">
        <v>114.09742120343837</v>
      </c>
      <c r="I20" s="80">
        <v>20.580000000000002</v>
      </c>
      <c r="J20" s="81">
        <v>117.93696275071635</v>
      </c>
      <c r="K20" s="82">
        <v>20.19</v>
      </c>
      <c r="L20" s="81">
        <v>115.70200573065902</v>
      </c>
      <c r="M20" s="80">
        <v>17.45</v>
      </c>
      <c r="N20" s="81">
        <v>100</v>
      </c>
      <c r="O20" s="77">
        <v>17.45</v>
      </c>
    </row>
    <row r="21" spans="1:15" ht="15">
      <c r="A21" s="72">
        <v>13</v>
      </c>
      <c r="B21" s="79" t="s">
        <v>108</v>
      </c>
      <c r="C21" s="80" t="s">
        <v>96</v>
      </c>
      <c r="D21" s="81" t="s">
        <v>96</v>
      </c>
      <c r="E21" s="82">
        <v>11.94</v>
      </c>
      <c r="F21" s="81">
        <v>101.53061224489797</v>
      </c>
      <c r="G21" s="80">
        <v>12.009999999999998</v>
      </c>
      <c r="H21" s="81">
        <v>102.12585034013604</v>
      </c>
      <c r="I21" s="80">
        <v>11.860000000000001</v>
      </c>
      <c r="J21" s="81">
        <v>100.85034013605443</v>
      </c>
      <c r="K21" s="82">
        <v>11.76</v>
      </c>
      <c r="L21" s="81">
        <v>100</v>
      </c>
      <c r="M21" s="80">
        <v>11.84</v>
      </c>
      <c r="N21" s="81">
        <v>100.68027210884354</v>
      </c>
      <c r="O21" s="77">
        <v>11.76</v>
      </c>
    </row>
    <row r="22" spans="1:15" ht="15">
      <c r="A22" s="78">
        <v>14</v>
      </c>
      <c r="B22" s="79" t="s">
        <v>110</v>
      </c>
      <c r="C22" s="80" t="s">
        <v>96</v>
      </c>
      <c r="D22" s="81" t="s">
        <v>96</v>
      </c>
      <c r="E22" s="82">
        <v>27.3</v>
      </c>
      <c r="F22" s="81">
        <v>124.43026435733822</v>
      </c>
      <c r="G22" s="80">
        <v>27.150000000000006</v>
      </c>
      <c r="H22" s="81">
        <v>123.74658158614406</v>
      </c>
      <c r="I22" s="80">
        <v>25.57</v>
      </c>
      <c r="J22" s="81">
        <v>116.54512306289884</v>
      </c>
      <c r="K22" s="82">
        <v>27.39</v>
      </c>
      <c r="L22" s="81">
        <v>124.84047402005471</v>
      </c>
      <c r="M22" s="80">
        <v>21.939999999999998</v>
      </c>
      <c r="N22" s="81">
        <v>100</v>
      </c>
      <c r="O22" s="77">
        <v>21.939999999999998</v>
      </c>
    </row>
    <row r="23" spans="1:15" ht="15">
      <c r="A23" s="72">
        <v>15</v>
      </c>
      <c r="B23" s="79" t="s">
        <v>118</v>
      </c>
      <c r="C23" s="80" t="s">
        <v>96</v>
      </c>
      <c r="D23" s="81" t="s">
        <v>96</v>
      </c>
      <c r="E23" s="82">
        <v>6.25</v>
      </c>
      <c r="F23" s="81">
        <v>116.60447761194028</v>
      </c>
      <c r="G23" s="80">
        <v>6.050000000000001</v>
      </c>
      <c r="H23" s="81">
        <v>112.87313432835822</v>
      </c>
      <c r="I23" s="80">
        <v>6.050000000000001</v>
      </c>
      <c r="J23" s="81">
        <v>112.87313432835822</v>
      </c>
      <c r="K23" s="82">
        <v>6.050000000000001</v>
      </c>
      <c r="L23" s="81">
        <v>112.87313432835822</v>
      </c>
      <c r="M23" s="80">
        <v>5.36</v>
      </c>
      <c r="N23" s="81">
        <v>100</v>
      </c>
      <c r="O23" s="77">
        <v>5.36</v>
      </c>
    </row>
    <row r="24" spans="1:15" ht="15">
      <c r="A24" s="78">
        <v>16</v>
      </c>
      <c r="B24" s="79" t="s">
        <v>111</v>
      </c>
      <c r="C24" s="80" t="s">
        <v>96</v>
      </c>
      <c r="D24" s="81" t="s">
        <v>96</v>
      </c>
      <c r="E24" s="82">
        <v>7.73</v>
      </c>
      <c r="F24" s="81">
        <v>122.69841269841271</v>
      </c>
      <c r="G24" s="80">
        <v>7.630000000000001</v>
      </c>
      <c r="H24" s="81">
        <v>121.11111111111113</v>
      </c>
      <c r="I24" s="80">
        <v>7</v>
      </c>
      <c r="J24" s="81">
        <v>111.11111111111111</v>
      </c>
      <c r="K24" s="82">
        <v>7.51</v>
      </c>
      <c r="L24" s="81">
        <v>119.2063492063492</v>
      </c>
      <c r="M24" s="80">
        <v>6.3</v>
      </c>
      <c r="N24" s="81">
        <v>100</v>
      </c>
      <c r="O24" s="77">
        <v>6.3</v>
      </c>
    </row>
    <row r="25" spans="1:15" ht="15">
      <c r="A25" s="72">
        <v>17</v>
      </c>
      <c r="B25" s="79" t="s">
        <v>109</v>
      </c>
      <c r="C25" s="80" t="s">
        <v>96</v>
      </c>
      <c r="D25" s="81" t="s">
        <v>96</v>
      </c>
      <c r="E25" s="82">
        <v>72.79000000000002</v>
      </c>
      <c r="F25" s="81">
        <v>116.24081763015015</v>
      </c>
      <c r="G25" s="80">
        <v>63.13</v>
      </c>
      <c r="H25" s="81">
        <v>100.81443628233792</v>
      </c>
      <c r="I25" s="80">
        <v>68.65999999999998</v>
      </c>
      <c r="J25" s="81">
        <v>109.64548067709994</v>
      </c>
      <c r="K25" s="82">
        <v>70.71</v>
      </c>
      <c r="L25" s="81">
        <v>112.91919514532098</v>
      </c>
      <c r="M25" s="80">
        <v>62.62</v>
      </c>
      <c r="N25" s="81">
        <v>100</v>
      </c>
      <c r="O25" s="77">
        <v>62.62</v>
      </c>
    </row>
    <row r="26" spans="1:15" ht="15">
      <c r="A26" s="78">
        <v>18</v>
      </c>
      <c r="B26" s="79" t="s">
        <v>112</v>
      </c>
      <c r="C26" s="80" t="s">
        <v>96</v>
      </c>
      <c r="D26" s="81" t="s">
        <v>96</v>
      </c>
      <c r="E26" s="82">
        <v>96.39000000000001</v>
      </c>
      <c r="F26" s="81">
        <v>121.48979077388455</v>
      </c>
      <c r="G26" s="80">
        <v>89.49</v>
      </c>
      <c r="H26" s="81">
        <v>112.79304260146206</v>
      </c>
      <c r="I26" s="80">
        <v>88.53200000000001</v>
      </c>
      <c r="J26" s="81">
        <v>111.58558104360978</v>
      </c>
      <c r="K26" s="82">
        <v>91.09</v>
      </c>
      <c r="L26" s="81">
        <v>114.8096798588354</v>
      </c>
      <c r="M26" s="80">
        <v>79.34</v>
      </c>
      <c r="N26" s="81">
        <v>100</v>
      </c>
      <c r="O26" s="77">
        <v>79.34</v>
      </c>
    </row>
    <row r="27" spans="1:15" ht="15.75" thickBot="1">
      <c r="A27" s="72">
        <v>19</v>
      </c>
      <c r="B27" s="79" t="s">
        <v>113</v>
      </c>
      <c r="C27" s="80" t="s">
        <v>96</v>
      </c>
      <c r="D27" s="81" t="s">
        <v>96</v>
      </c>
      <c r="E27" s="82">
        <v>38.71</v>
      </c>
      <c r="F27" s="81">
        <v>116.45607701564383</v>
      </c>
      <c r="G27" s="80">
        <v>38.31000000000001</v>
      </c>
      <c r="H27" s="81">
        <v>115.25270758122747</v>
      </c>
      <c r="I27" s="80">
        <v>37.86000000000001</v>
      </c>
      <c r="J27" s="81">
        <v>113.89891696750907</v>
      </c>
      <c r="K27" s="82">
        <v>37.88</v>
      </c>
      <c r="L27" s="81">
        <v>113.95908543922988</v>
      </c>
      <c r="M27" s="80">
        <v>33.239999999999995</v>
      </c>
      <c r="N27" s="81">
        <v>100</v>
      </c>
      <c r="O27" s="77">
        <v>33.239999999999995</v>
      </c>
    </row>
    <row r="28" spans="1:15" ht="15">
      <c r="A28" s="208"/>
      <c r="B28" s="209"/>
      <c r="C28" s="210"/>
      <c r="D28" s="211"/>
      <c r="E28" s="211"/>
      <c r="F28" s="211"/>
      <c r="G28" s="210"/>
      <c r="H28" s="211"/>
      <c r="I28" s="210"/>
      <c r="J28" s="211"/>
      <c r="K28" s="211"/>
      <c r="L28" s="211"/>
      <c r="M28" s="210"/>
      <c r="N28" s="211"/>
      <c r="O28" s="212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4" t="s">
        <v>137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</row>
    <row r="31" spans="1:15" ht="12.75">
      <c r="A31" s="317" t="s">
        <v>21</v>
      </c>
      <c r="B31" s="318"/>
      <c r="C31" s="327" t="s">
        <v>31</v>
      </c>
      <c r="D31" s="328"/>
      <c r="E31" s="327" t="s">
        <v>32</v>
      </c>
      <c r="F31" s="328"/>
      <c r="G31" s="327" t="s">
        <v>33</v>
      </c>
      <c r="H31" s="328"/>
      <c r="I31" s="327" t="s">
        <v>34</v>
      </c>
      <c r="J31" s="328"/>
      <c r="K31" s="327" t="s">
        <v>35</v>
      </c>
      <c r="L31" s="328"/>
      <c r="M31" s="327" t="s">
        <v>36</v>
      </c>
      <c r="N31" s="328"/>
      <c r="O31" s="340" t="s">
        <v>28</v>
      </c>
    </row>
    <row r="32" spans="1:15" s="65" customFormat="1" ht="53.25" customHeight="1">
      <c r="A32" s="319"/>
      <c r="B32" s="320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41"/>
    </row>
    <row r="33" spans="1:15" s="65" customFormat="1" ht="13.5" thickBot="1">
      <c r="A33" s="319"/>
      <c r="B33" s="322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42"/>
    </row>
    <row r="34" spans="1:15" ht="15">
      <c r="A34" s="78">
        <v>1</v>
      </c>
      <c r="B34" s="91" t="s">
        <v>95</v>
      </c>
      <c r="C34" s="92"/>
      <c r="D34" s="93"/>
      <c r="E34" s="92">
        <v>7.86</v>
      </c>
      <c r="F34" s="93">
        <v>108.71369294605813</v>
      </c>
      <c r="G34" s="92">
        <v>7.47</v>
      </c>
      <c r="H34" s="93">
        <v>103.31950207468881</v>
      </c>
      <c r="I34" s="269" t="s">
        <v>96</v>
      </c>
      <c r="J34" s="93" t="s">
        <v>96</v>
      </c>
      <c r="K34" s="92">
        <v>7.659999999999999</v>
      </c>
      <c r="L34" s="93">
        <v>105.94744121715077</v>
      </c>
      <c r="M34" s="92">
        <v>7.229999999999999</v>
      </c>
      <c r="N34" s="93">
        <v>100</v>
      </c>
      <c r="O34" s="94">
        <v>7.229999999999999</v>
      </c>
    </row>
    <row r="35" spans="1:15" ht="15">
      <c r="A35" s="78">
        <v>2</v>
      </c>
      <c r="B35" s="95" t="s">
        <v>97</v>
      </c>
      <c r="C35" s="96"/>
      <c r="D35" s="97"/>
      <c r="E35" s="96">
        <v>5.71</v>
      </c>
      <c r="F35" s="97">
        <v>103.44202898550722</v>
      </c>
      <c r="G35" s="96">
        <v>5.590000000000001</v>
      </c>
      <c r="H35" s="97">
        <v>101.26811594202898</v>
      </c>
      <c r="I35" s="270" t="s">
        <v>96</v>
      </c>
      <c r="J35" s="97" t="s">
        <v>96</v>
      </c>
      <c r="K35" s="96">
        <v>5.8500000000000005</v>
      </c>
      <c r="L35" s="97">
        <v>105.9782608695652</v>
      </c>
      <c r="M35" s="96">
        <v>5.5200000000000005</v>
      </c>
      <c r="N35" s="97">
        <v>100</v>
      </c>
      <c r="O35" s="98">
        <v>5.5200000000000005</v>
      </c>
    </row>
    <row r="36" spans="1:15" ht="15">
      <c r="A36" s="78">
        <v>3</v>
      </c>
      <c r="B36" s="95" t="s">
        <v>98</v>
      </c>
      <c r="C36" s="96"/>
      <c r="D36" s="97"/>
      <c r="E36" s="96">
        <v>4.38</v>
      </c>
      <c r="F36" s="97">
        <v>165.9090909090909</v>
      </c>
      <c r="G36" s="96">
        <v>4.2</v>
      </c>
      <c r="H36" s="97">
        <v>159.0909090909091</v>
      </c>
      <c r="I36" s="96" t="s">
        <v>96</v>
      </c>
      <c r="J36" s="97" t="s">
        <v>96</v>
      </c>
      <c r="K36" s="96">
        <v>4.52</v>
      </c>
      <c r="L36" s="97">
        <v>171.2121212121212</v>
      </c>
      <c r="M36" s="96">
        <v>2.64</v>
      </c>
      <c r="N36" s="97">
        <v>100</v>
      </c>
      <c r="O36" s="98">
        <v>2.64</v>
      </c>
    </row>
    <row r="37" spans="1:15" ht="15">
      <c r="A37" s="78">
        <v>4</v>
      </c>
      <c r="B37" s="95" t="s">
        <v>134</v>
      </c>
      <c r="C37" s="96"/>
      <c r="D37" s="97"/>
      <c r="E37" s="96">
        <v>94.39999999999999</v>
      </c>
      <c r="F37" s="97">
        <v>105.47486033519553</v>
      </c>
      <c r="G37" s="96">
        <v>89.5</v>
      </c>
      <c r="H37" s="97">
        <v>100</v>
      </c>
      <c r="I37" s="96" t="s">
        <v>96</v>
      </c>
      <c r="J37" s="97" t="s">
        <v>96</v>
      </c>
      <c r="K37" s="96">
        <v>95.76</v>
      </c>
      <c r="L37" s="97">
        <v>106.99441340782123</v>
      </c>
      <c r="M37" s="96">
        <v>92.99000000000001</v>
      </c>
      <c r="N37" s="97">
        <v>103.89944134078213</v>
      </c>
      <c r="O37" s="98">
        <v>89.5</v>
      </c>
    </row>
    <row r="38" spans="1:15" ht="15">
      <c r="A38" s="78">
        <v>5</v>
      </c>
      <c r="B38" s="95" t="s">
        <v>100</v>
      </c>
      <c r="C38" s="96"/>
      <c r="D38" s="97"/>
      <c r="E38" s="96">
        <v>19.88</v>
      </c>
      <c r="F38" s="97">
        <v>107.11206896551724</v>
      </c>
      <c r="G38" s="96">
        <v>18.859999999999996</v>
      </c>
      <c r="H38" s="97">
        <v>101.61637931034481</v>
      </c>
      <c r="I38" s="96" t="s">
        <v>96</v>
      </c>
      <c r="J38" s="97" t="s">
        <v>96</v>
      </c>
      <c r="K38" s="96">
        <v>20.09</v>
      </c>
      <c r="L38" s="97">
        <v>108.24353448275863</v>
      </c>
      <c r="M38" s="96">
        <v>18.56</v>
      </c>
      <c r="N38" s="97">
        <v>100</v>
      </c>
      <c r="O38" s="98">
        <v>18.56</v>
      </c>
    </row>
    <row r="39" spans="1:15" ht="15">
      <c r="A39" s="78">
        <v>6</v>
      </c>
      <c r="B39" s="95" t="s">
        <v>101</v>
      </c>
      <c r="C39" s="96"/>
      <c r="D39" s="97"/>
      <c r="E39" s="96">
        <v>33.87</v>
      </c>
      <c r="F39" s="97">
        <v>100.44483985765125</v>
      </c>
      <c r="G39" s="96">
        <v>33.92400000000001</v>
      </c>
      <c r="H39" s="97">
        <v>100.60498220640572</v>
      </c>
      <c r="I39" s="96" t="s">
        <v>96</v>
      </c>
      <c r="J39" s="97" t="s">
        <v>96</v>
      </c>
      <c r="K39" s="96">
        <v>34.43</v>
      </c>
      <c r="L39" s="97">
        <v>102.1055753262159</v>
      </c>
      <c r="M39" s="96">
        <v>33.72</v>
      </c>
      <c r="N39" s="97">
        <v>100</v>
      </c>
      <c r="O39" s="98">
        <v>33.72</v>
      </c>
    </row>
    <row r="40" spans="1:15" ht="15">
      <c r="A40" s="78">
        <v>7</v>
      </c>
      <c r="B40" s="95" t="s">
        <v>102</v>
      </c>
      <c r="C40" s="96"/>
      <c r="D40" s="97"/>
      <c r="E40" s="96">
        <v>12.95</v>
      </c>
      <c r="F40" s="97">
        <v>109.09856781802863</v>
      </c>
      <c r="G40" s="96">
        <v>11.870000000000001</v>
      </c>
      <c r="H40" s="97">
        <v>100</v>
      </c>
      <c r="I40" s="96" t="s">
        <v>96</v>
      </c>
      <c r="J40" s="97" t="s">
        <v>96</v>
      </c>
      <c r="K40" s="96">
        <v>12.790000000000001</v>
      </c>
      <c r="L40" s="97">
        <v>107.75063184498737</v>
      </c>
      <c r="M40" s="96">
        <v>12.37</v>
      </c>
      <c r="N40" s="97">
        <v>104.21229991575399</v>
      </c>
      <c r="O40" s="98">
        <v>11.870000000000001</v>
      </c>
    </row>
    <row r="41" spans="1:15" ht="15">
      <c r="A41" s="78">
        <v>8</v>
      </c>
      <c r="B41" s="95" t="s">
        <v>103</v>
      </c>
      <c r="C41" s="96"/>
      <c r="D41" s="97"/>
      <c r="E41" s="96">
        <v>28.78</v>
      </c>
      <c r="F41" s="97">
        <v>102.71234832262672</v>
      </c>
      <c r="G41" s="96">
        <v>28.560000000000002</v>
      </c>
      <c r="H41" s="97">
        <v>101.92719486081371</v>
      </c>
      <c r="I41" s="96" t="s">
        <v>96</v>
      </c>
      <c r="J41" s="97" t="s">
        <v>96</v>
      </c>
      <c r="K41" s="96">
        <v>30.23</v>
      </c>
      <c r="L41" s="97">
        <v>107.88722341184868</v>
      </c>
      <c r="M41" s="96">
        <v>28.019999999999996</v>
      </c>
      <c r="N41" s="97">
        <v>100</v>
      </c>
      <c r="O41" s="98">
        <v>28.019999999999996</v>
      </c>
    </row>
    <row r="42" spans="1:15" ht="15">
      <c r="A42" s="78">
        <v>9</v>
      </c>
      <c r="B42" s="95" t="s">
        <v>135</v>
      </c>
      <c r="C42" s="96"/>
      <c r="D42" s="97"/>
      <c r="E42" s="96">
        <v>14.21</v>
      </c>
      <c r="F42" s="97">
        <v>111.27642913077527</v>
      </c>
      <c r="G42" s="96">
        <v>12.77</v>
      </c>
      <c r="H42" s="97">
        <v>100</v>
      </c>
      <c r="I42" s="96" t="s">
        <v>96</v>
      </c>
      <c r="J42" s="97" t="s">
        <v>96</v>
      </c>
      <c r="K42" s="96">
        <v>14.02</v>
      </c>
      <c r="L42" s="97">
        <v>109.78856695379797</v>
      </c>
      <c r="M42" s="96">
        <v>12.909999999999998</v>
      </c>
      <c r="N42" s="97">
        <v>101.09631949882537</v>
      </c>
      <c r="O42" s="98">
        <v>12.77</v>
      </c>
    </row>
    <row r="43" spans="1:15" ht="15">
      <c r="A43" s="78">
        <v>10</v>
      </c>
      <c r="B43" s="95" t="s">
        <v>105</v>
      </c>
      <c r="C43" s="96"/>
      <c r="D43" s="97"/>
      <c r="E43" s="96">
        <v>27.39</v>
      </c>
      <c r="F43" s="97">
        <v>102.54586297266943</v>
      </c>
      <c r="G43" s="96">
        <v>27.89</v>
      </c>
      <c r="H43" s="97">
        <v>104.4178210408087</v>
      </c>
      <c r="I43" s="96" t="s">
        <v>96</v>
      </c>
      <c r="J43" s="97" t="s">
        <v>96</v>
      </c>
      <c r="K43" s="96">
        <v>29.41</v>
      </c>
      <c r="L43" s="97">
        <v>110.10857356795209</v>
      </c>
      <c r="M43" s="96">
        <v>26.709999999999997</v>
      </c>
      <c r="N43" s="97">
        <v>100</v>
      </c>
      <c r="O43" s="98">
        <v>26.709999999999997</v>
      </c>
    </row>
    <row r="44" spans="1:15" ht="15">
      <c r="A44" s="78">
        <v>11</v>
      </c>
      <c r="B44" s="95" t="s">
        <v>106</v>
      </c>
      <c r="C44" s="96"/>
      <c r="D44" s="97"/>
      <c r="E44" s="96">
        <v>28.839999999999996</v>
      </c>
      <c r="F44" s="97">
        <v>110.07633587786256</v>
      </c>
      <c r="G44" s="96">
        <v>28.41</v>
      </c>
      <c r="H44" s="97">
        <v>108.43511450381678</v>
      </c>
      <c r="I44" s="96" t="s">
        <v>96</v>
      </c>
      <c r="J44" s="97" t="s">
        <v>96</v>
      </c>
      <c r="K44" s="96">
        <v>30.89</v>
      </c>
      <c r="L44" s="97">
        <v>117.90076335877862</v>
      </c>
      <c r="M44" s="96">
        <v>26.200000000000003</v>
      </c>
      <c r="N44" s="97">
        <v>100</v>
      </c>
      <c r="O44" s="98">
        <v>26.200000000000003</v>
      </c>
    </row>
    <row r="45" spans="1:15" ht="15">
      <c r="A45" s="78">
        <v>12</v>
      </c>
      <c r="B45" s="95" t="s">
        <v>107</v>
      </c>
      <c r="C45" s="96"/>
      <c r="D45" s="97"/>
      <c r="E45" s="96">
        <v>15.120000000000001</v>
      </c>
      <c r="F45" s="97">
        <v>107.69230769230771</v>
      </c>
      <c r="G45" s="96">
        <v>14.04</v>
      </c>
      <c r="H45" s="97">
        <v>100</v>
      </c>
      <c r="I45" s="96" t="s">
        <v>96</v>
      </c>
      <c r="J45" s="97" t="s">
        <v>96</v>
      </c>
      <c r="K45" s="96">
        <v>15.559999999999999</v>
      </c>
      <c r="L45" s="97">
        <v>110.82621082621083</v>
      </c>
      <c r="M45" s="96">
        <v>14.620000000000001</v>
      </c>
      <c r="N45" s="97">
        <v>104.13105413105414</v>
      </c>
      <c r="O45" s="98">
        <v>14.04</v>
      </c>
    </row>
    <row r="46" spans="1:15" ht="15">
      <c r="A46" s="78">
        <v>13</v>
      </c>
      <c r="B46" s="95" t="s">
        <v>117</v>
      </c>
      <c r="C46" s="96"/>
      <c r="D46" s="97"/>
      <c r="E46" s="96">
        <v>1.59</v>
      </c>
      <c r="F46" s="97">
        <v>133.61344537815128</v>
      </c>
      <c r="G46" s="96">
        <v>1.19</v>
      </c>
      <c r="H46" s="97">
        <v>100</v>
      </c>
      <c r="I46" s="96" t="s">
        <v>96</v>
      </c>
      <c r="J46" s="97" t="s">
        <v>96</v>
      </c>
      <c r="K46" s="96">
        <v>1.98</v>
      </c>
      <c r="L46" s="97">
        <v>166.38655462184875</v>
      </c>
      <c r="M46" s="96">
        <v>1.99</v>
      </c>
      <c r="N46" s="97">
        <v>167.22689075630254</v>
      </c>
      <c r="O46" s="98">
        <v>1.19</v>
      </c>
    </row>
    <row r="47" spans="1:15" ht="15">
      <c r="A47" s="78">
        <v>14</v>
      </c>
      <c r="B47" s="95" t="s">
        <v>108</v>
      </c>
      <c r="C47" s="96"/>
      <c r="D47" s="97"/>
      <c r="E47" s="96">
        <v>20.660000000000004</v>
      </c>
      <c r="F47" s="97">
        <v>114.77777777777777</v>
      </c>
      <c r="G47" s="96">
        <v>18.060000000000002</v>
      </c>
      <c r="H47" s="97">
        <v>100.33333333333331</v>
      </c>
      <c r="I47" s="96" t="s">
        <v>96</v>
      </c>
      <c r="J47" s="97" t="s">
        <v>96</v>
      </c>
      <c r="K47" s="96">
        <v>18.07</v>
      </c>
      <c r="L47" s="97">
        <v>100.38888888888886</v>
      </c>
      <c r="M47" s="96">
        <v>18.000000000000004</v>
      </c>
      <c r="N47" s="97">
        <v>100</v>
      </c>
      <c r="O47" s="98">
        <v>18.000000000000004</v>
      </c>
    </row>
    <row r="48" spans="1:15" ht="15">
      <c r="A48" s="78">
        <v>15</v>
      </c>
      <c r="B48" s="95" t="s">
        <v>109</v>
      </c>
      <c r="C48" s="96"/>
      <c r="D48" s="97"/>
      <c r="E48" s="96">
        <v>52.29999999999999</v>
      </c>
      <c r="F48" s="97">
        <v>104.49550449550446</v>
      </c>
      <c r="G48" s="96">
        <v>50.050000000000004</v>
      </c>
      <c r="H48" s="97">
        <v>100</v>
      </c>
      <c r="I48" s="96" t="s">
        <v>96</v>
      </c>
      <c r="J48" s="97" t="s">
        <v>96</v>
      </c>
      <c r="K48" s="96">
        <v>53.720000000000006</v>
      </c>
      <c r="L48" s="97">
        <v>107.33266733266733</v>
      </c>
      <c r="M48" s="96">
        <v>51.89999999999999</v>
      </c>
      <c r="N48" s="97">
        <v>103.69630369630367</v>
      </c>
      <c r="O48" s="98">
        <v>50.050000000000004</v>
      </c>
    </row>
    <row r="49" spans="1:15" ht="15">
      <c r="A49" s="78">
        <v>16</v>
      </c>
      <c r="B49" s="95" t="s">
        <v>110</v>
      </c>
      <c r="C49" s="96"/>
      <c r="D49" s="97"/>
      <c r="E49" s="96">
        <v>16.67</v>
      </c>
      <c r="F49" s="97">
        <v>103.28376703841388</v>
      </c>
      <c r="G49" s="96">
        <v>16.93</v>
      </c>
      <c r="H49" s="97">
        <v>104.89467162329615</v>
      </c>
      <c r="I49" s="96" t="s">
        <v>96</v>
      </c>
      <c r="J49" s="97" t="s">
        <v>96</v>
      </c>
      <c r="K49" s="96">
        <v>17.37</v>
      </c>
      <c r="L49" s="97">
        <v>107.62081784386616</v>
      </c>
      <c r="M49" s="96">
        <v>16.14</v>
      </c>
      <c r="N49" s="97">
        <v>100</v>
      </c>
      <c r="O49" s="98">
        <v>16.14</v>
      </c>
    </row>
    <row r="50" spans="1:15" ht="15">
      <c r="A50" s="78">
        <v>17</v>
      </c>
      <c r="B50" s="95" t="s">
        <v>136</v>
      </c>
      <c r="C50" s="96"/>
      <c r="D50" s="97"/>
      <c r="E50" s="96">
        <v>6.04</v>
      </c>
      <c r="F50" s="97">
        <v>100</v>
      </c>
      <c r="G50" s="96">
        <v>6.050000000000001</v>
      </c>
      <c r="H50" s="97">
        <v>100.16556291390731</v>
      </c>
      <c r="I50" s="96" t="s">
        <v>96</v>
      </c>
      <c r="J50" s="97" t="s">
        <v>96</v>
      </c>
      <c r="K50" s="96">
        <v>6.1</v>
      </c>
      <c r="L50" s="97">
        <v>100.99337748344371</v>
      </c>
      <c r="M50" s="96">
        <v>6.050000000000001</v>
      </c>
      <c r="N50" s="97">
        <v>100.16556291390731</v>
      </c>
      <c r="O50" s="98">
        <v>6.04</v>
      </c>
    </row>
    <row r="51" spans="1:15" ht="15">
      <c r="A51" s="78">
        <v>18</v>
      </c>
      <c r="B51" s="95" t="s">
        <v>111</v>
      </c>
      <c r="C51" s="96"/>
      <c r="D51" s="97"/>
      <c r="E51" s="96">
        <v>5.84</v>
      </c>
      <c r="F51" s="97">
        <v>110.3969754253308</v>
      </c>
      <c r="G51" s="96">
        <v>5.76</v>
      </c>
      <c r="H51" s="97">
        <v>108.88468809073724</v>
      </c>
      <c r="I51" s="96" t="s">
        <v>96</v>
      </c>
      <c r="J51" s="97" t="s">
        <v>96</v>
      </c>
      <c r="K51" s="96">
        <v>5.67</v>
      </c>
      <c r="L51" s="97">
        <v>107.18336483931947</v>
      </c>
      <c r="M51" s="96">
        <v>5.29</v>
      </c>
      <c r="N51" s="97">
        <v>100</v>
      </c>
      <c r="O51" s="98">
        <v>5.29</v>
      </c>
    </row>
    <row r="52" spans="1:15" ht="15">
      <c r="A52" s="78">
        <v>19</v>
      </c>
      <c r="B52" s="95" t="s">
        <v>112</v>
      </c>
      <c r="C52" s="96"/>
      <c r="D52" s="97"/>
      <c r="E52" s="96">
        <v>89.22</v>
      </c>
      <c r="F52" s="97">
        <v>104.37529246607392</v>
      </c>
      <c r="G52" s="96">
        <v>87.69000000000001</v>
      </c>
      <c r="H52" s="97">
        <v>102.58540009358914</v>
      </c>
      <c r="I52" s="96" t="s">
        <v>96</v>
      </c>
      <c r="J52" s="97" t="s">
        <v>96</v>
      </c>
      <c r="K52" s="96">
        <v>90</v>
      </c>
      <c r="L52" s="97">
        <v>105.28778661675244</v>
      </c>
      <c r="M52" s="96">
        <v>85.48000000000002</v>
      </c>
      <c r="N52" s="97">
        <v>100</v>
      </c>
      <c r="O52" s="98">
        <v>85.48000000000002</v>
      </c>
    </row>
    <row r="53" spans="1:15" ht="15.75" thickBot="1">
      <c r="A53" s="203"/>
      <c r="B53" s="204" t="s">
        <v>113</v>
      </c>
      <c r="C53" s="205"/>
      <c r="D53" s="206"/>
      <c r="E53" s="205">
        <v>23.67</v>
      </c>
      <c r="F53" s="206">
        <v>102.91304347826087</v>
      </c>
      <c r="G53" s="205">
        <v>23.549999999999997</v>
      </c>
      <c r="H53" s="206">
        <v>102.39130434782606</v>
      </c>
      <c r="I53" s="205" t="s">
        <v>96</v>
      </c>
      <c r="J53" s="206" t="s">
        <v>96</v>
      </c>
      <c r="K53" s="205">
        <v>24.360000000000003</v>
      </c>
      <c r="L53" s="206">
        <v>105.91304347826087</v>
      </c>
      <c r="M53" s="205">
        <v>23.000000000000004</v>
      </c>
      <c r="N53" s="206">
        <v>100</v>
      </c>
      <c r="O53" s="207">
        <v>23.000000000000004</v>
      </c>
    </row>
    <row r="54" spans="1:15" ht="16.5" thickBot="1">
      <c r="A54" s="314" t="s">
        <v>138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6"/>
    </row>
    <row r="55" spans="1:15" ht="20.25" customHeight="1">
      <c r="A55" s="317" t="s">
        <v>21</v>
      </c>
      <c r="B55" s="343"/>
      <c r="C55" s="336" t="s">
        <v>37</v>
      </c>
      <c r="D55" s="337"/>
      <c r="E55" s="336" t="s">
        <v>38</v>
      </c>
      <c r="F55" s="337"/>
      <c r="G55" s="336" t="s">
        <v>39</v>
      </c>
      <c r="H55" s="337"/>
      <c r="I55" s="361" t="s">
        <v>40</v>
      </c>
      <c r="J55" s="362"/>
      <c r="K55" s="336" t="s">
        <v>41</v>
      </c>
      <c r="L55" s="337"/>
      <c r="M55" s="336" t="s">
        <v>42</v>
      </c>
      <c r="N55" s="337"/>
      <c r="O55" s="309" t="s">
        <v>28</v>
      </c>
    </row>
    <row r="56" spans="1:15" s="65" customFormat="1" ht="55.5" customHeight="1">
      <c r="A56" s="319"/>
      <c r="B56" s="344"/>
      <c r="C56" s="338"/>
      <c r="D56" s="339"/>
      <c r="E56" s="338"/>
      <c r="F56" s="339"/>
      <c r="G56" s="338"/>
      <c r="H56" s="339"/>
      <c r="I56" s="363"/>
      <c r="J56" s="364"/>
      <c r="K56" s="338"/>
      <c r="L56" s="339"/>
      <c r="M56" s="338"/>
      <c r="N56" s="339"/>
      <c r="O56" s="310"/>
    </row>
    <row r="57" spans="1:15" s="65" customFormat="1" ht="13.5" thickBot="1">
      <c r="A57" s="321"/>
      <c r="B57" s="345"/>
      <c r="C57" s="99" t="s">
        <v>29</v>
      </c>
      <c r="D57" s="100" t="s">
        <v>30</v>
      </c>
      <c r="E57" s="99" t="s">
        <v>29</v>
      </c>
      <c r="F57" s="100" t="s">
        <v>30</v>
      </c>
      <c r="G57" s="99" t="s">
        <v>29</v>
      </c>
      <c r="H57" s="100" t="s">
        <v>30</v>
      </c>
      <c r="I57" s="70" t="s">
        <v>29</v>
      </c>
      <c r="J57" s="69" t="s">
        <v>30</v>
      </c>
      <c r="K57" s="99" t="s">
        <v>29</v>
      </c>
      <c r="L57" s="100" t="s">
        <v>30</v>
      </c>
      <c r="M57" s="99" t="s">
        <v>29</v>
      </c>
      <c r="N57" s="100" t="s">
        <v>30</v>
      </c>
      <c r="O57" s="311"/>
    </row>
    <row r="58" spans="1:15" ht="15.75" customHeight="1">
      <c r="A58" s="114">
        <v>1</v>
      </c>
      <c r="B58" s="101" t="s">
        <v>95</v>
      </c>
      <c r="C58" s="102"/>
      <c r="D58" s="81"/>
      <c r="E58" s="102">
        <v>10.74</v>
      </c>
      <c r="F58" s="81">
        <v>104.67836257309942</v>
      </c>
      <c r="G58" s="102">
        <v>10.26</v>
      </c>
      <c r="H58" s="81">
        <v>100</v>
      </c>
      <c r="I58" s="102">
        <v>10.840000000000002</v>
      </c>
      <c r="J58" s="81">
        <v>105.65302144249516</v>
      </c>
      <c r="K58" s="102">
        <v>10.41</v>
      </c>
      <c r="L58" s="81">
        <v>101.46198830409357</v>
      </c>
      <c r="M58" s="269" t="s">
        <v>96</v>
      </c>
      <c r="N58" s="81" t="s">
        <v>96</v>
      </c>
      <c r="O58" s="103">
        <v>10.26</v>
      </c>
    </row>
    <row r="59" spans="1:15" ht="15">
      <c r="A59" s="116">
        <v>2</v>
      </c>
      <c r="B59" s="104" t="s">
        <v>97</v>
      </c>
      <c r="C59" s="80"/>
      <c r="D59" s="105"/>
      <c r="E59" s="80">
        <v>1.97</v>
      </c>
      <c r="F59" s="105">
        <v>110.05586592178771</v>
      </c>
      <c r="G59" s="80">
        <v>1.79</v>
      </c>
      <c r="H59" s="105">
        <v>100</v>
      </c>
      <c r="I59" s="80">
        <v>1.95</v>
      </c>
      <c r="J59" s="105">
        <v>108.93854748603351</v>
      </c>
      <c r="K59" s="80">
        <v>1.7999999999999998</v>
      </c>
      <c r="L59" s="105">
        <v>100.55865921787708</v>
      </c>
      <c r="M59" s="270" t="s">
        <v>96</v>
      </c>
      <c r="N59" s="105" t="s">
        <v>96</v>
      </c>
      <c r="O59" s="106">
        <v>1.79</v>
      </c>
    </row>
    <row r="60" spans="1:15" ht="15">
      <c r="A60" s="197">
        <v>3</v>
      </c>
      <c r="B60" s="104" t="s">
        <v>98</v>
      </c>
      <c r="C60" s="80"/>
      <c r="D60" s="105"/>
      <c r="E60" s="80">
        <v>5.5</v>
      </c>
      <c r="F60" s="105">
        <v>102.80373831775702</v>
      </c>
      <c r="G60" s="80">
        <v>5.35</v>
      </c>
      <c r="H60" s="105">
        <v>100</v>
      </c>
      <c r="I60" s="80">
        <v>5.64</v>
      </c>
      <c r="J60" s="105">
        <v>105.42056074766354</v>
      </c>
      <c r="K60" s="80">
        <v>5.64</v>
      </c>
      <c r="L60" s="105">
        <v>105.42056074766354</v>
      </c>
      <c r="M60" s="80" t="s">
        <v>96</v>
      </c>
      <c r="N60" s="105" t="s">
        <v>96</v>
      </c>
      <c r="O60" s="106">
        <v>5.35</v>
      </c>
    </row>
    <row r="61" spans="1:15" ht="15">
      <c r="A61" s="116">
        <v>4</v>
      </c>
      <c r="B61" s="104" t="s">
        <v>115</v>
      </c>
      <c r="C61" s="80"/>
      <c r="D61" s="105"/>
      <c r="E61" s="80">
        <v>76.04999999999998</v>
      </c>
      <c r="F61" s="105">
        <v>102.71474878444083</v>
      </c>
      <c r="G61" s="80">
        <v>74.03999999999999</v>
      </c>
      <c r="H61" s="105">
        <v>100</v>
      </c>
      <c r="I61" s="80">
        <v>77.88999999999999</v>
      </c>
      <c r="J61" s="105">
        <v>105.19989195029713</v>
      </c>
      <c r="K61" s="80">
        <v>75.53999999999996</v>
      </c>
      <c r="L61" s="105">
        <v>102.02593192868716</v>
      </c>
      <c r="M61" s="80" t="s">
        <v>96</v>
      </c>
      <c r="N61" s="105" t="s">
        <v>96</v>
      </c>
      <c r="O61" s="106">
        <v>74.03999999999999</v>
      </c>
    </row>
    <row r="62" spans="1:15" ht="15">
      <c r="A62" s="197">
        <v>5</v>
      </c>
      <c r="B62" s="104" t="s">
        <v>100</v>
      </c>
      <c r="C62" s="80"/>
      <c r="D62" s="105"/>
      <c r="E62" s="80">
        <v>18.76</v>
      </c>
      <c r="F62" s="105">
        <v>101.1866235167206</v>
      </c>
      <c r="G62" s="80">
        <v>18.54</v>
      </c>
      <c r="H62" s="105">
        <v>100</v>
      </c>
      <c r="I62" s="80">
        <v>19.080000000000002</v>
      </c>
      <c r="J62" s="105">
        <v>102.91262135922332</v>
      </c>
      <c r="K62" s="80">
        <v>18.74</v>
      </c>
      <c r="L62" s="105">
        <v>101.07874865156418</v>
      </c>
      <c r="M62" s="80" t="s">
        <v>96</v>
      </c>
      <c r="N62" s="105" t="s">
        <v>96</v>
      </c>
      <c r="O62" s="106">
        <v>18.54</v>
      </c>
    </row>
    <row r="63" spans="1:15" ht="15">
      <c r="A63" s="197">
        <v>6</v>
      </c>
      <c r="B63" s="104" t="s">
        <v>101</v>
      </c>
      <c r="C63" s="80"/>
      <c r="D63" s="105"/>
      <c r="E63" s="80">
        <v>46.24</v>
      </c>
      <c r="F63" s="105">
        <v>105.47445255474453</v>
      </c>
      <c r="G63" s="80">
        <v>43.84</v>
      </c>
      <c r="H63" s="105">
        <v>100</v>
      </c>
      <c r="I63" s="80">
        <v>44.27</v>
      </c>
      <c r="J63" s="105">
        <v>100.9808394160584</v>
      </c>
      <c r="K63" s="80">
        <v>44.849999999999994</v>
      </c>
      <c r="L63" s="105">
        <v>102.3038321167883</v>
      </c>
      <c r="M63" s="80" t="s">
        <v>96</v>
      </c>
      <c r="N63" s="105" t="s">
        <v>96</v>
      </c>
      <c r="O63" s="106">
        <v>43.84</v>
      </c>
    </row>
    <row r="64" spans="1:15" ht="15">
      <c r="A64" s="116">
        <v>7</v>
      </c>
      <c r="B64" s="104" t="s">
        <v>102</v>
      </c>
      <c r="C64" s="80"/>
      <c r="D64" s="105"/>
      <c r="E64" s="80">
        <v>7.7700000000000005</v>
      </c>
      <c r="F64" s="105">
        <v>112.12121212121214</v>
      </c>
      <c r="G64" s="80">
        <v>6.93</v>
      </c>
      <c r="H64" s="105">
        <v>100</v>
      </c>
      <c r="I64" s="80">
        <v>7.67</v>
      </c>
      <c r="J64" s="105">
        <v>110.67821067821069</v>
      </c>
      <c r="K64" s="80">
        <v>7.909999999999999</v>
      </c>
      <c r="L64" s="105">
        <v>114.14141414141415</v>
      </c>
      <c r="M64" s="80" t="s">
        <v>96</v>
      </c>
      <c r="N64" s="105" t="s">
        <v>96</v>
      </c>
      <c r="O64" s="106">
        <v>6.93</v>
      </c>
    </row>
    <row r="65" spans="1:15" ht="15">
      <c r="A65" s="197">
        <v>8</v>
      </c>
      <c r="B65" s="104" t="s">
        <v>103</v>
      </c>
      <c r="C65" s="80"/>
      <c r="D65" s="105"/>
      <c r="E65" s="80">
        <v>17.59</v>
      </c>
      <c r="F65" s="105">
        <v>105.14046622833233</v>
      </c>
      <c r="G65" s="80">
        <v>16.799999999999997</v>
      </c>
      <c r="H65" s="105">
        <v>100.41841004184097</v>
      </c>
      <c r="I65" s="80">
        <v>17.57</v>
      </c>
      <c r="J65" s="105">
        <v>105.02092050209204</v>
      </c>
      <c r="K65" s="80">
        <v>16.73</v>
      </c>
      <c r="L65" s="105">
        <v>100</v>
      </c>
      <c r="M65" s="80" t="s">
        <v>96</v>
      </c>
      <c r="N65" s="105" t="s">
        <v>96</v>
      </c>
      <c r="O65" s="106">
        <v>16.73</v>
      </c>
    </row>
    <row r="66" spans="1:15" ht="15">
      <c r="A66" s="197">
        <v>9</v>
      </c>
      <c r="B66" s="104" t="s">
        <v>116</v>
      </c>
      <c r="C66" s="80"/>
      <c r="D66" s="105"/>
      <c r="E66" s="80">
        <v>21.580000000000002</v>
      </c>
      <c r="F66" s="105">
        <v>108.77016129032258</v>
      </c>
      <c r="G66" s="80">
        <v>20.040000000000003</v>
      </c>
      <c r="H66" s="105">
        <v>101.00806451612902</v>
      </c>
      <c r="I66" s="80">
        <v>19.909999999999997</v>
      </c>
      <c r="J66" s="105">
        <v>100.35282258064512</v>
      </c>
      <c r="K66" s="80">
        <v>19.840000000000003</v>
      </c>
      <c r="L66" s="105">
        <v>100</v>
      </c>
      <c r="M66" s="80" t="s">
        <v>96</v>
      </c>
      <c r="N66" s="105" t="s">
        <v>96</v>
      </c>
      <c r="O66" s="106">
        <v>19.840000000000003</v>
      </c>
    </row>
    <row r="67" spans="1:15" ht="15">
      <c r="A67" s="197">
        <v>10</v>
      </c>
      <c r="B67" s="104" t="s">
        <v>128</v>
      </c>
      <c r="C67" s="80"/>
      <c r="D67" s="105"/>
      <c r="E67" s="80">
        <v>27.42</v>
      </c>
      <c r="F67" s="105">
        <v>106.858924395947</v>
      </c>
      <c r="G67" s="80">
        <v>25.979999999999997</v>
      </c>
      <c r="H67" s="105">
        <v>101.24707716289944</v>
      </c>
      <c r="I67" s="80">
        <v>25.66</v>
      </c>
      <c r="J67" s="105">
        <v>100</v>
      </c>
      <c r="K67" s="80">
        <v>26.35</v>
      </c>
      <c r="L67" s="105">
        <v>102.68901013250196</v>
      </c>
      <c r="M67" s="80" t="s">
        <v>96</v>
      </c>
      <c r="N67" s="105" t="s">
        <v>96</v>
      </c>
      <c r="O67" s="106">
        <v>25.66</v>
      </c>
    </row>
    <row r="68" spans="1:15" ht="15">
      <c r="A68" s="116">
        <v>11</v>
      </c>
      <c r="B68" s="104" t="s">
        <v>106</v>
      </c>
      <c r="C68" s="80"/>
      <c r="D68" s="105"/>
      <c r="E68" s="80">
        <v>31.029999999999998</v>
      </c>
      <c r="F68" s="105">
        <v>113.49670811997075</v>
      </c>
      <c r="G68" s="80">
        <v>30.979999999999997</v>
      </c>
      <c r="H68" s="105">
        <v>113.3138258961229</v>
      </c>
      <c r="I68" s="80">
        <v>29.17</v>
      </c>
      <c r="J68" s="105">
        <v>106.69348939283103</v>
      </c>
      <c r="K68" s="80">
        <v>27.339999999999996</v>
      </c>
      <c r="L68" s="105">
        <v>100</v>
      </c>
      <c r="M68" s="80" t="s">
        <v>96</v>
      </c>
      <c r="N68" s="105" t="s">
        <v>96</v>
      </c>
      <c r="O68" s="106">
        <v>27.339999999999996</v>
      </c>
    </row>
    <row r="69" spans="1:15" ht="15">
      <c r="A69" s="197">
        <v>12</v>
      </c>
      <c r="B69" s="104" t="s">
        <v>107</v>
      </c>
      <c r="C69" s="80"/>
      <c r="D69" s="105"/>
      <c r="E69" s="80">
        <v>26.22</v>
      </c>
      <c r="F69" s="105">
        <v>106.80244399185337</v>
      </c>
      <c r="G69" s="80">
        <v>25.09</v>
      </c>
      <c r="H69" s="105">
        <v>102.19959266802445</v>
      </c>
      <c r="I69" s="80">
        <v>24.549999999999997</v>
      </c>
      <c r="J69" s="105">
        <v>100</v>
      </c>
      <c r="K69" s="80">
        <v>25.62</v>
      </c>
      <c r="L69" s="105">
        <v>104.35845213849288</v>
      </c>
      <c r="M69" s="80" t="s">
        <v>96</v>
      </c>
      <c r="N69" s="105" t="s">
        <v>96</v>
      </c>
      <c r="O69" s="106">
        <v>24.549999999999997</v>
      </c>
    </row>
    <row r="70" spans="1:15" ht="15">
      <c r="A70" s="197">
        <v>13</v>
      </c>
      <c r="B70" s="104" t="s">
        <v>117</v>
      </c>
      <c r="C70" s="80"/>
      <c r="D70" s="105"/>
      <c r="E70" s="80">
        <v>12.620000000000001</v>
      </c>
      <c r="F70" s="105">
        <v>110.12216404886561</v>
      </c>
      <c r="G70" s="80">
        <v>12.09</v>
      </c>
      <c r="H70" s="105">
        <v>105.49738219895286</v>
      </c>
      <c r="I70" s="80">
        <v>13.000000000000002</v>
      </c>
      <c r="J70" s="105">
        <v>113.43804537521815</v>
      </c>
      <c r="K70" s="80">
        <v>11.46</v>
      </c>
      <c r="L70" s="105">
        <v>100</v>
      </c>
      <c r="M70" s="80" t="s">
        <v>96</v>
      </c>
      <c r="N70" s="105" t="s">
        <v>96</v>
      </c>
      <c r="O70" s="106">
        <v>11.46</v>
      </c>
    </row>
    <row r="71" spans="1:15" ht="15">
      <c r="A71" s="197">
        <v>14</v>
      </c>
      <c r="B71" s="104" t="s">
        <v>108</v>
      </c>
      <c r="C71" s="80"/>
      <c r="D71" s="105"/>
      <c r="E71" s="80">
        <v>10.799999999999999</v>
      </c>
      <c r="F71" s="105">
        <v>100</v>
      </c>
      <c r="G71" s="80">
        <v>11.249999999999998</v>
      </c>
      <c r="H71" s="105">
        <v>104.16666666666666</v>
      </c>
      <c r="I71" s="80">
        <v>11.879999999999999</v>
      </c>
      <c r="J71" s="105">
        <v>110.00000000000001</v>
      </c>
      <c r="K71" s="80">
        <v>11.05</v>
      </c>
      <c r="L71" s="105">
        <v>102.31481481481484</v>
      </c>
      <c r="M71" s="80" t="s">
        <v>96</v>
      </c>
      <c r="N71" s="105" t="s">
        <v>96</v>
      </c>
      <c r="O71" s="106">
        <v>10.799999999999999</v>
      </c>
    </row>
    <row r="72" spans="1:15" ht="15">
      <c r="A72" s="197">
        <v>15</v>
      </c>
      <c r="B72" s="104" t="s">
        <v>109</v>
      </c>
      <c r="C72" s="80"/>
      <c r="D72" s="105"/>
      <c r="E72" s="80">
        <v>74.56000000000002</v>
      </c>
      <c r="F72" s="105">
        <v>110.47562601866947</v>
      </c>
      <c r="G72" s="80">
        <v>67.49</v>
      </c>
      <c r="H72" s="105">
        <v>100</v>
      </c>
      <c r="I72" s="80">
        <v>76.30999999999999</v>
      </c>
      <c r="J72" s="105">
        <v>113.06860275596384</v>
      </c>
      <c r="K72" s="80">
        <v>70.58999999999999</v>
      </c>
      <c r="L72" s="105">
        <v>104.59327307749295</v>
      </c>
      <c r="M72" s="80" t="s">
        <v>96</v>
      </c>
      <c r="N72" s="105" t="s">
        <v>96</v>
      </c>
      <c r="O72" s="106">
        <v>67.49</v>
      </c>
    </row>
    <row r="73" spans="1:15" ht="15">
      <c r="A73" s="197">
        <v>16</v>
      </c>
      <c r="B73" s="104" t="s">
        <v>110</v>
      </c>
      <c r="C73" s="80"/>
      <c r="D73" s="105"/>
      <c r="E73" s="80">
        <v>20.02</v>
      </c>
      <c r="F73" s="105">
        <v>100.25037556334502</v>
      </c>
      <c r="G73" s="80">
        <v>20.37</v>
      </c>
      <c r="H73" s="105">
        <v>102.00300450676013</v>
      </c>
      <c r="I73" s="80">
        <v>20.259999999999998</v>
      </c>
      <c r="J73" s="105">
        <v>101.4521782674011</v>
      </c>
      <c r="K73" s="80">
        <v>19.97</v>
      </c>
      <c r="L73" s="105">
        <v>100</v>
      </c>
      <c r="M73" s="80" t="s">
        <v>96</v>
      </c>
      <c r="N73" s="105" t="s">
        <v>96</v>
      </c>
      <c r="O73" s="106">
        <v>19.97</v>
      </c>
    </row>
    <row r="74" spans="1:15" ht="15">
      <c r="A74" s="197">
        <v>17</v>
      </c>
      <c r="B74" s="104" t="s">
        <v>118</v>
      </c>
      <c r="C74" s="80"/>
      <c r="D74" s="105"/>
      <c r="E74" s="80">
        <v>2.15</v>
      </c>
      <c r="F74" s="105">
        <v>100</v>
      </c>
      <c r="G74" s="80">
        <v>2.16</v>
      </c>
      <c r="H74" s="105">
        <v>100.46511627906978</v>
      </c>
      <c r="I74" s="80">
        <v>2.16</v>
      </c>
      <c r="J74" s="105">
        <v>100.46511627906978</v>
      </c>
      <c r="K74" s="80">
        <v>2.29</v>
      </c>
      <c r="L74" s="105">
        <v>106.51162790697674</v>
      </c>
      <c r="M74" s="80" t="s">
        <v>96</v>
      </c>
      <c r="N74" s="105" t="s">
        <v>96</v>
      </c>
      <c r="O74" s="106">
        <v>2.15</v>
      </c>
    </row>
    <row r="75" spans="1:15" ht="15">
      <c r="A75" s="197">
        <v>18</v>
      </c>
      <c r="B75" s="104" t="s">
        <v>111</v>
      </c>
      <c r="C75" s="80"/>
      <c r="D75" s="105"/>
      <c r="E75" s="80">
        <v>4.43</v>
      </c>
      <c r="F75" s="105">
        <v>103.26340326340326</v>
      </c>
      <c r="G75" s="80">
        <v>4.59</v>
      </c>
      <c r="H75" s="105">
        <v>106.99300699300697</v>
      </c>
      <c r="I75" s="80">
        <v>4.29</v>
      </c>
      <c r="J75" s="105">
        <v>100</v>
      </c>
      <c r="K75" s="80">
        <v>4.640000000000001</v>
      </c>
      <c r="L75" s="105">
        <v>108.15850815850816</v>
      </c>
      <c r="M75" s="80" t="s">
        <v>96</v>
      </c>
      <c r="N75" s="105" t="s">
        <v>96</v>
      </c>
      <c r="O75" s="106">
        <v>4.29</v>
      </c>
    </row>
    <row r="76" spans="1:15" ht="15">
      <c r="A76" s="116">
        <v>19</v>
      </c>
      <c r="B76" s="104" t="s">
        <v>112</v>
      </c>
      <c r="C76" s="80"/>
      <c r="D76" s="105"/>
      <c r="E76" s="80">
        <v>81.14999999999999</v>
      </c>
      <c r="F76" s="105">
        <v>106.90291134237913</v>
      </c>
      <c r="G76" s="80">
        <v>75.91</v>
      </c>
      <c r="H76" s="105">
        <v>100</v>
      </c>
      <c r="I76" s="80">
        <v>81.87</v>
      </c>
      <c r="J76" s="105">
        <v>107.85140297720986</v>
      </c>
      <c r="K76" s="80">
        <v>78.83</v>
      </c>
      <c r="L76" s="105">
        <v>103.84666051903571</v>
      </c>
      <c r="M76" s="80" t="s">
        <v>96</v>
      </c>
      <c r="N76" s="105" t="s">
        <v>96</v>
      </c>
      <c r="O76" s="106">
        <v>75.91</v>
      </c>
    </row>
    <row r="77" spans="1:15" ht="15">
      <c r="A77" s="197">
        <v>20</v>
      </c>
      <c r="B77" s="104" t="s">
        <v>113</v>
      </c>
      <c r="C77" s="80"/>
      <c r="D77" s="105"/>
      <c r="E77" s="80">
        <v>19.86</v>
      </c>
      <c r="F77" s="105">
        <v>100.5060728744939</v>
      </c>
      <c r="G77" s="80">
        <v>19.760000000000005</v>
      </c>
      <c r="H77" s="105">
        <v>100</v>
      </c>
      <c r="I77" s="80">
        <v>19.909999999999997</v>
      </c>
      <c r="J77" s="105">
        <v>100.75910931174086</v>
      </c>
      <c r="K77" s="80">
        <v>19.979999999999997</v>
      </c>
      <c r="L77" s="105">
        <v>101.11336032388661</v>
      </c>
      <c r="M77" s="80" t="s">
        <v>96</v>
      </c>
      <c r="N77" s="105" t="s">
        <v>96</v>
      </c>
      <c r="O77" s="106">
        <v>19.760000000000005</v>
      </c>
    </row>
    <row r="78" spans="1:15" ht="15">
      <c r="A78" s="107"/>
      <c r="B78" s="108"/>
      <c r="C78" s="109"/>
      <c r="D78" s="110"/>
      <c r="E78" s="109"/>
      <c r="F78" s="110"/>
      <c r="G78" s="109"/>
      <c r="H78" s="110"/>
      <c r="I78" s="109"/>
      <c r="J78" s="110"/>
      <c r="K78" s="109"/>
      <c r="L78" s="110"/>
      <c r="M78" s="109"/>
      <c r="N78" s="110"/>
      <c r="O78" s="109"/>
    </row>
    <row r="79" spans="1:15" ht="15">
      <c r="A79" s="107"/>
      <c r="B79" s="108"/>
      <c r="C79" s="109"/>
      <c r="D79" s="110"/>
      <c r="E79" s="109"/>
      <c r="F79" s="110"/>
      <c r="G79" s="109"/>
      <c r="H79" s="110"/>
      <c r="I79" s="109"/>
      <c r="J79" s="110"/>
      <c r="K79" s="109"/>
      <c r="L79" s="110"/>
      <c r="M79" s="109"/>
      <c r="N79" s="110"/>
      <c r="O79" s="109"/>
    </row>
    <row r="80" spans="1:15" ht="20.25" customHeight="1" thickBot="1">
      <c r="A80" s="312" t="s">
        <v>114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</row>
    <row r="81" spans="1:15" s="65" customFormat="1" ht="26.25" customHeight="1">
      <c r="A81" s="317" t="s">
        <v>21</v>
      </c>
      <c r="B81" s="318"/>
      <c r="C81" s="359" t="s">
        <v>75</v>
      </c>
      <c r="D81" s="354"/>
      <c r="E81" s="353" t="s">
        <v>76</v>
      </c>
      <c r="F81" s="354"/>
      <c r="G81" s="353" t="s">
        <v>77</v>
      </c>
      <c r="H81" s="354"/>
      <c r="I81" s="353" t="s">
        <v>81</v>
      </c>
      <c r="J81" s="354"/>
      <c r="K81" s="353" t="s">
        <v>78</v>
      </c>
      <c r="L81" s="354"/>
      <c r="M81" s="365" t="s">
        <v>79</v>
      </c>
      <c r="N81" s="366"/>
      <c r="O81" s="309" t="s">
        <v>28</v>
      </c>
    </row>
    <row r="82" spans="1:15" s="65" customFormat="1" ht="40.5" customHeight="1">
      <c r="A82" s="319"/>
      <c r="B82" s="320"/>
      <c r="C82" s="360"/>
      <c r="D82" s="356"/>
      <c r="E82" s="355"/>
      <c r="F82" s="356"/>
      <c r="G82" s="355"/>
      <c r="H82" s="356"/>
      <c r="I82" s="355"/>
      <c r="J82" s="356"/>
      <c r="K82" s="355"/>
      <c r="L82" s="356"/>
      <c r="M82" s="367"/>
      <c r="N82" s="368"/>
      <c r="O82" s="310"/>
    </row>
    <row r="83" spans="1:15" ht="13.5" customHeight="1" thickBot="1">
      <c r="A83" s="321"/>
      <c r="B83" s="322"/>
      <c r="C83" s="111" t="s">
        <v>29</v>
      </c>
      <c r="D83" s="112" t="s">
        <v>30</v>
      </c>
      <c r="E83" s="113" t="s">
        <v>29</v>
      </c>
      <c r="F83" s="112" t="s">
        <v>30</v>
      </c>
      <c r="G83" s="113" t="s">
        <v>29</v>
      </c>
      <c r="H83" s="112" t="s">
        <v>30</v>
      </c>
      <c r="I83" s="70" t="s">
        <v>29</v>
      </c>
      <c r="J83" s="69" t="s">
        <v>30</v>
      </c>
      <c r="K83" s="70" t="s">
        <v>29</v>
      </c>
      <c r="L83" s="69" t="s">
        <v>30</v>
      </c>
      <c r="M83" s="99" t="s">
        <v>29</v>
      </c>
      <c r="N83" s="100" t="s">
        <v>30</v>
      </c>
      <c r="O83" s="311"/>
    </row>
    <row r="84" spans="1:15" s="65" customFormat="1" ht="15">
      <c r="A84" s="114">
        <v>1</v>
      </c>
      <c r="B84" s="232" t="s">
        <v>95</v>
      </c>
      <c r="C84" s="74"/>
      <c r="D84" s="75"/>
      <c r="E84" s="74">
        <v>5.2</v>
      </c>
      <c r="F84" s="75">
        <v>105.4766734279919</v>
      </c>
      <c r="G84" s="74">
        <v>4.93</v>
      </c>
      <c r="H84" s="75">
        <v>100</v>
      </c>
      <c r="I84" s="269" t="s">
        <v>96</v>
      </c>
      <c r="J84" s="75" t="s">
        <v>96</v>
      </c>
      <c r="K84" s="236">
        <v>5.119999999999999</v>
      </c>
      <c r="L84" s="75">
        <v>103.85395537525355</v>
      </c>
      <c r="M84" s="74">
        <v>5.0600000000000005</v>
      </c>
      <c r="N84" s="75">
        <v>102.63691683569982</v>
      </c>
      <c r="O84" s="234">
        <v>4.93</v>
      </c>
    </row>
    <row r="85" spans="1:15" ht="15.75" thickBot="1">
      <c r="A85" s="116">
        <v>2</v>
      </c>
      <c r="B85" s="117" t="s">
        <v>97</v>
      </c>
      <c r="C85" s="96"/>
      <c r="D85" s="93"/>
      <c r="E85" s="96">
        <v>5.71</v>
      </c>
      <c r="F85" s="93">
        <v>111.30604288499026</v>
      </c>
      <c r="G85" s="96">
        <v>5.13</v>
      </c>
      <c r="H85" s="93">
        <v>100</v>
      </c>
      <c r="I85" s="270" t="s">
        <v>96</v>
      </c>
      <c r="J85" s="93" t="s">
        <v>96</v>
      </c>
      <c r="K85" s="237">
        <v>5.8500000000000005</v>
      </c>
      <c r="L85" s="93">
        <v>114.03508771929826</v>
      </c>
      <c r="M85" s="80">
        <v>5.44</v>
      </c>
      <c r="N85" s="105">
        <v>106.04288499025343</v>
      </c>
      <c r="O85" s="106">
        <v>5.13</v>
      </c>
    </row>
    <row r="86" spans="1:15" ht="15">
      <c r="A86" s="114">
        <v>3</v>
      </c>
      <c r="B86" s="117" t="s">
        <v>98</v>
      </c>
      <c r="C86" s="96"/>
      <c r="D86" s="93"/>
      <c r="E86" s="96">
        <v>5.5</v>
      </c>
      <c r="F86" s="93">
        <v>102.80373831775702</v>
      </c>
      <c r="G86" s="96">
        <v>5.35</v>
      </c>
      <c r="H86" s="93">
        <v>100</v>
      </c>
      <c r="I86" s="96" t="s">
        <v>96</v>
      </c>
      <c r="J86" s="93" t="s">
        <v>96</v>
      </c>
      <c r="K86" s="96">
        <v>5.64</v>
      </c>
      <c r="L86" s="93">
        <v>105.42056074766354</v>
      </c>
      <c r="M86" s="80">
        <v>3.7600000000000002</v>
      </c>
      <c r="N86" s="105">
        <v>70.2803738317757</v>
      </c>
      <c r="O86" s="106">
        <v>5.35</v>
      </c>
    </row>
    <row r="87" spans="1:15" ht="15.75" thickBot="1">
      <c r="A87" s="116">
        <v>4</v>
      </c>
      <c r="B87" s="117" t="s">
        <v>99</v>
      </c>
      <c r="C87" s="96"/>
      <c r="D87" s="93"/>
      <c r="E87" s="96">
        <v>56.749999999999986</v>
      </c>
      <c r="F87" s="93">
        <v>108.38426279602749</v>
      </c>
      <c r="G87" s="96">
        <v>52.36</v>
      </c>
      <c r="H87" s="93">
        <v>100</v>
      </c>
      <c r="I87" s="96" t="s">
        <v>96</v>
      </c>
      <c r="J87" s="93" t="s">
        <v>96</v>
      </c>
      <c r="K87" s="96">
        <v>57.26999999999999</v>
      </c>
      <c r="L87" s="93">
        <v>109.37738731856376</v>
      </c>
      <c r="M87" s="80">
        <v>55.39</v>
      </c>
      <c r="N87" s="105">
        <v>105.78686019862491</v>
      </c>
      <c r="O87" s="106">
        <v>52.36</v>
      </c>
    </row>
    <row r="88" spans="1:15" ht="15">
      <c r="A88" s="114">
        <v>5</v>
      </c>
      <c r="B88" s="117" t="s">
        <v>100</v>
      </c>
      <c r="C88" s="96"/>
      <c r="D88" s="93"/>
      <c r="E88" s="96">
        <v>15.749999999999998</v>
      </c>
      <c r="F88" s="93">
        <v>102.87393860222076</v>
      </c>
      <c r="G88" s="96">
        <v>15.309999999999999</v>
      </c>
      <c r="H88" s="93">
        <v>100</v>
      </c>
      <c r="I88" s="96" t="s">
        <v>96</v>
      </c>
      <c r="J88" s="93" t="s">
        <v>96</v>
      </c>
      <c r="K88" s="96">
        <v>15.65</v>
      </c>
      <c r="L88" s="93">
        <v>102.2207707380797</v>
      </c>
      <c r="M88" s="80">
        <v>15.459999999999999</v>
      </c>
      <c r="N88" s="105">
        <v>100.97975179621163</v>
      </c>
      <c r="O88" s="106">
        <v>15.309999999999999</v>
      </c>
    </row>
    <row r="89" spans="1:15" ht="15.75" thickBot="1">
      <c r="A89" s="116">
        <v>6</v>
      </c>
      <c r="B89" s="117" t="s">
        <v>101</v>
      </c>
      <c r="C89" s="96"/>
      <c r="D89" s="93"/>
      <c r="E89" s="96">
        <v>39.88</v>
      </c>
      <c r="F89" s="93">
        <v>104.206950614058</v>
      </c>
      <c r="G89" s="96">
        <v>38.27</v>
      </c>
      <c r="H89" s="93">
        <v>100</v>
      </c>
      <c r="I89" s="96" t="s">
        <v>96</v>
      </c>
      <c r="J89" s="93" t="s">
        <v>96</v>
      </c>
      <c r="K89" s="96">
        <v>39.879999999999995</v>
      </c>
      <c r="L89" s="93">
        <v>104.20695061405797</v>
      </c>
      <c r="M89" s="80">
        <v>38.669999999999995</v>
      </c>
      <c r="N89" s="105">
        <v>101.04520512150508</v>
      </c>
      <c r="O89" s="106">
        <v>38.27</v>
      </c>
    </row>
    <row r="90" spans="1:15" ht="15">
      <c r="A90" s="114">
        <v>7</v>
      </c>
      <c r="B90" s="117" t="s">
        <v>102</v>
      </c>
      <c r="C90" s="96"/>
      <c r="D90" s="93"/>
      <c r="E90" s="96">
        <v>12.86</v>
      </c>
      <c r="F90" s="93">
        <v>109.35374149659864</v>
      </c>
      <c r="G90" s="96">
        <v>11.759999999999998</v>
      </c>
      <c r="H90" s="93">
        <v>100</v>
      </c>
      <c r="I90" s="96" t="s">
        <v>96</v>
      </c>
      <c r="J90" s="93" t="s">
        <v>96</v>
      </c>
      <c r="K90" s="96">
        <v>12.56</v>
      </c>
      <c r="L90" s="93">
        <v>106.8027210884354</v>
      </c>
      <c r="M90" s="80">
        <v>12.629999999999999</v>
      </c>
      <c r="N90" s="105">
        <v>107.39795918367348</v>
      </c>
      <c r="O90" s="106">
        <v>11.759999999999998</v>
      </c>
    </row>
    <row r="91" spans="1:15" ht="15">
      <c r="A91" s="116">
        <v>8</v>
      </c>
      <c r="B91" s="117" t="s">
        <v>103</v>
      </c>
      <c r="C91" s="96"/>
      <c r="D91" s="93"/>
      <c r="E91" s="96">
        <v>10.899999999999999</v>
      </c>
      <c r="F91" s="93">
        <v>101.96445275958838</v>
      </c>
      <c r="G91" s="96">
        <v>10.69</v>
      </c>
      <c r="H91" s="93">
        <v>100</v>
      </c>
      <c r="I91" s="96" t="s">
        <v>96</v>
      </c>
      <c r="J91" s="93" t="s">
        <v>96</v>
      </c>
      <c r="K91" s="96">
        <v>10.99</v>
      </c>
      <c r="L91" s="93">
        <v>102.80636108512628</v>
      </c>
      <c r="M91" s="80">
        <v>10.58</v>
      </c>
      <c r="N91" s="105">
        <v>98.9710009354537</v>
      </c>
      <c r="O91" s="106">
        <v>10.69</v>
      </c>
    </row>
    <row r="92" spans="1:15" ht="15">
      <c r="A92" s="197">
        <v>9</v>
      </c>
      <c r="B92" s="117" t="s">
        <v>104</v>
      </c>
      <c r="C92" s="96"/>
      <c r="D92" s="93"/>
      <c r="E92" s="96">
        <v>16.78</v>
      </c>
      <c r="F92" s="93">
        <v>114.93150684931508</v>
      </c>
      <c r="G92" s="96">
        <v>14.6</v>
      </c>
      <c r="H92" s="93">
        <v>100</v>
      </c>
      <c r="I92" s="96" t="s">
        <v>96</v>
      </c>
      <c r="J92" s="93" t="s">
        <v>96</v>
      </c>
      <c r="K92" s="96">
        <v>15.71</v>
      </c>
      <c r="L92" s="93">
        <v>107.60273972602741</v>
      </c>
      <c r="M92" s="80">
        <v>15.23</v>
      </c>
      <c r="N92" s="105">
        <v>104.31506849315069</v>
      </c>
      <c r="O92" s="106">
        <v>14.6</v>
      </c>
    </row>
    <row r="93" spans="1:15" ht="15">
      <c r="A93" s="197">
        <v>10</v>
      </c>
      <c r="B93" s="117" t="s">
        <v>105</v>
      </c>
      <c r="C93" s="96"/>
      <c r="D93" s="93"/>
      <c r="E93" s="96">
        <v>43.52</v>
      </c>
      <c r="F93" s="93">
        <v>102.25563909774435</v>
      </c>
      <c r="G93" s="96">
        <v>42.56</v>
      </c>
      <c r="H93" s="93">
        <v>100</v>
      </c>
      <c r="I93" s="96" t="s">
        <v>96</v>
      </c>
      <c r="J93" s="93" t="s">
        <v>96</v>
      </c>
      <c r="K93" s="96">
        <v>45.839999999999996</v>
      </c>
      <c r="L93" s="93">
        <v>107.70676691729322</v>
      </c>
      <c r="M93" s="80">
        <v>38.97</v>
      </c>
      <c r="N93" s="105">
        <v>91.56484962406014</v>
      </c>
      <c r="O93" s="106">
        <v>42.56</v>
      </c>
    </row>
    <row r="94" spans="1:15" ht="15">
      <c r="A94" s="116">
        <v>11</v>
      </c>
      <c r="B94" s="117" t="s">
        <v>106</v>
      </c>
      <c r="C94" s="96"/>
      <c r="D94" s="93"/>
      <c r="E94" s="96">
        <v>32.18</v>
      </c>
      <c r="F94" s="93">
        <v>101.93221412733608</v>
      </c>
      <c r="G94" s="96">
        <v>31.57</v>
      </c>
      <c r="H94" s="93">
        <v>100</v>
      </c>
      <c r="I94" s="96" t="s">
        <v>96</v>
      </c>
      <c r="J94" s="93" t="s">
        <v>96</v>
      </c>
      <c r="K94" s="96">
        <v>33.629999999999995</v>
      </c>
      <c r="L94" s="93">
        <v>106.52518213493822</v>
      </c>
      <c r="M94" s="80">
        <v>28.689999999999994</v>
      </c>
      <c r="N94" s="105">
        <v>90.87741526765916</v>
      </c>
      <c r="O94" s="106">
        <v>31.57</v>
      </c>
    </row>
    <row r="95" spans="1:15" ht="15">
      <c r="A95" s="197">
        <v>12</v>
      </c>
      <c r="B95" s="117" t="s">
        <v>107</v>
      </c>
      <c r="C95" s="96"/>
      <c r="D95" s="93"/>
      <c r="E95" s="96">
        <v>17.67</v>
      </c>
      <c r="F95" s="93">
        <v>110.16209476309228</v>
      </c>
      <c r="G95" s="96">
        <v>16.04</v>
      </c>
      <c r="H95" s="93">
        <v>100</v>
      </c>
      <c r="I95" s="96" t="s">
        <v>96</v>
      </c>
      <c r="J95" s="93" t="s">
        <v>96</v>
      </c>
      <c r="K95" s="96">
        <v>19.29</v>
      </c>
      <c r="L95" s="93">
        <v>120.26184538653366</v>
      </c>
      <c r="M95" s="80">
        <v>17.33</v>
      </c>
      <c r="N95" s="105">
        <v>108.04239401496258</v>
      </c>
      <c r="O95" s="106">
        <v>16.04</v>
      </c>
    </row>
    <row r="96" spans="1:15" ht="15">
      <c r="A96" s="116">
        <v>13</v>
      </c>
      <c r="B96" s="117" t="s">
        <v>108</v>
      </c>
      <c r="C96" s="96"/>
      <c r="D96" s="93"/>
      <c r="E96" s="96">
        <v>15.82</v>
      </c>
      <c r="F96" s="93">
        <v>113.73112868439972</v>
      </c>
      <c r="G96" s="96">
        <v>13.909999999999998</v>
      </c>
      <c r="H96" s="93">
        <v>100</v>
      </c>
      <c r="I96" s="96" t="s">
        <v>96</v>
      </c>
      <c r="J96" s="93" t="s">
        <v>96</v>
      </c>
      <c r="K96" s="96">
        <v>14.65</v>
      </c>
      <c r="L96" s="93">
        <v>105.31991373112871</v>
      </c>
      <c r="M96" s="80">
        <v>14.940000000000003</v>
      </c>
      <c r="N96" s="105">
        <v>107.4047447879224</v>
      </c>
      <c r="O96" s="106">
        <v>13.909999999999998</v>
      </c>
    </row>
    <row r="97" spans="1:15" ht="15">
      <c r="A97" s="197">
        <v>14</v>
      </c>
      <c r="B97" s="117" t="s">
        <v>109</v>
      </c>
      <c r="C97" s="96"/>
      <c r="D97" s="93"/>
      <c r="E97" s="96">
        <v>29.38</v>
      </c>
      <c r="F97" s="93">
        <v>104.03682719546741</v>
      </c>
      <c r="G97" s="96">
        <v>28.240000000000002</v>
      </c>
      <c r="H97" s="93">
        <v>100</v>
      </c>
      <c r="I97" s="96" t="s">
        <v>96</v>
      </c>
      <c r="J97" s="93" t="s">
        <v>96</v>
      </c>
      <c r="K97" s="96">
        <v>30.450000000000003</v>
      </c>
      <c r="L97" s="93">
        <v>107.8257790368272</v>
      </c>
      <c r="M97" s="80">
        <v>28.799999999999997</v>
      </c>
      <c r="N97" s="105">
        <v>101.98300283286117</v>
      </c>
      <c r="O97" s="106">
        <v>28.240000000000002</v>
      </c>
    </row>
    <row r="98" spans="1:15" ht="15">
      <c r="A98" s="116">
        <v>15</v>
      </c>
      <c r="B98" s="117" t="s">
        <v>110</v>
      </c>
      <c r="C98" s="96"/>
      <c r="D98" s="93"/>
      <c r="E98" s="96">
        <v>10.67</v>
      </c>
      <c r="F98" s="93">
        <v>102.99227799227796</v>
      </c>
      <c r="G98" s="96">
        <v>10.360000000000001</v>
      </c>
      <c r="H98" s="93">
        <v>100</v>
      </c>
      <c r="I98" s="96" t="s">
        <v>96</v>
      </c>
      <c r="J98" s="93" t="s">
        <v>96</v>
      </c>
      <c r="K98" s="96">
        <v>10.74</v>
      </c>
      <c r="L98" s="93">
        <v>103.66795366795365</v>
      </c>
      <c r="M98" s="80">
        <v>10.360000000000001</v>
      </c>
      <c r="N98" s="105">
        <v>100</v>
      </c>
      <c r="O98" s="106">
        <v>10.360000000000001</v>
      </c>
    </row>
    <row r="99" spans="1:15" ht="15">
      <c r="A99" s="197">
        <v>16</v>
      </c>
      <c r="B99" s="117" t="s">
        <v>111</v>
      </c>
      <c r="C99" s="96"/>
      <c r="D99" s="93"/>
      <c r="E99" s="96">
        <v>1.69</v>
      </c>
      <c r="F99" s="93">
        <v>100</v>
      </c>
      <c r="G99" s="96">
        <v>1.73</v>
      </c>
      <c r="H99" s="93">
        <v>102.36686390532546</v>
      </c>
      <c r="I99" s="96" t="s">
        <v>96</v>
      </c>
      <c r="J99" s="93" t="s">
        <v>96</v>
      </c>
      <c r="K99" s="96">
        <v>1.73</v>
      </c>
      <c r="L99" s="93">
        <v>102.36686390532546</v>
      </c>
      <c r="M99" s="80">
        <v>1.78</v>
      </c>
      <c r="N99" s="105">
        <v>105.32544378698225</v>
      </c>
      <c r="O99" s="106">
        <v>1.69</v>
      </c>
    </row>
    <row r="100" spans="1:15" ht="15">
      <c r="A100" s="116">
        <v>17</v>
      </c>
      <c r="B100" s="117" t="s">
        <v>112</v>
      </c>
      <c r="C100" s="96"/>
      <c r="D100" s="93"/>
      <c r="E100" s="96">
        <v>51.38</v>
      </c>
      <c r="F100" s="93">
        <v>110.68504954760878</v>
      </c>
      <c r="G100" s="96">
        <v>46.42</v>
      </c>
      <c r="H100" s="93">
        <v>100</v>
      </c>
      <c r="I100" s="96" t="s">
        <v>96</v>
      </c>
      <c r="J100" s="93" t="s">
        <v>96</v>
      </c>
      <c r="K100" s="96">
        <v>50.43</v>
      </c>
      <c r="L100" s="93">
        <v>108.63851788022403</v>
      </c>
      <c r="M100" s="80">
        <v>48.61</v>
      </c>
      <c r="N100" s="105">
        <v>104.71779405428694</v>
      </c>
      <c r="O100" s="106">
        <v>46.42</v>
      </c>
    </row>
    <row r="101" spans="1:15" ht="15">
      <c r="A101" s="197">
        <v>18</v>
      </c>
      <c r="B101" s="117" t="s">
        <v>113</v>
      </c>
      <c r="C101" s="96"/>
      <c r="D101" s="93"/>
      <c r="E101" s="96">
        <v>29.85000000000001</v>
      </c>
      <c r="F101" s="93">
        <v>106.37918745545262</v>
      </c>
      <c r="G101" s="96">
        <v>28.06</v>
      </c>
      <c r="H101" s="93">
        <v>100</v>
      </c>
      <c r="I101" s="96" t="s">
        <v>96</v>
      </c>
      <c r="J101" s="93" t="s">
        <v>96</v>
      </c>
      <c r="K101" s="96">
        <v>29.280000000000005</v>
      </c>
      <c r="L101" s="93">
        <v>104.34782608695654</v>
      </c>
      <c r="M101" s="80">
        <v>28.120000000000005</v>
      </c>
      <c r="N101" s="105">
        <v>100.2138275124733</v>
      </c>
      <c r="O101" s="106">
        <v>28.06</v>
      </c>
    </row>
    <row r="102" spans="1:15" ht="15.75" thickBot="1">
      <c r="A102" s="118"/>
      <c r="B102" s="108"/>
      <c r="C102" s="109"/>
      <c r="D102" s="110"/>
      <c r="E102" s="109"/>
      <c r="F102" s="110"/>
      <c r="G102" s="109"/>
      <c r="H102" s="110"/>
      <c r="I102" s="109"/>
      <c r="J102" s="110"/>
      <c r="K102" s="109"/>
      <c r="L102" s="110"/>
      <c r="M102" s="109"/>
      <c r="N102" s="110"/>
      <c r="O102" s="109"/>
    </row>
    <row r="103" spans="1:9" ht="15.75" thickBot="1">
      <c r="A103" s="346" t="s">
        <v>119</v>
      </c>
      <c r="B103" s="347"/>
      <c r="C103" s="347"/>
      <c r="D103" s="347"/>
      <c r="E103" s="347"/>
      <c r="F103" s="347"/>
      <c r="G103" s="347"/>
      <c r="H103" s="347"/>
      <c r="I103" s="348"/>
    </row>
    <row r="104" spans="1:9" ht="12.75">
      <c r="A104" s="317" t="s">
        <v>21</v>
      </c>
      <c r="B104" s="318"/>
      <c r="C104" s="349" t="s">
        <v>43</v>
      </c>
      <c r="D104" s="350"/>
      <c r="E104" s="353" t="s">
        <v>44</v>
      </c>
      <c r="F104" s="354"/>
      <c r="G104" s="353" t="s">
        <v>45</v>
      </c>
      <c r="H104" s="354"/>
      <c r="I104" s="357" t="s">
        <v>28</v>
      </c>
    </row>
    <row r="105" spans="1:9" ht="47.25" customHeight="1">
      <c r="A105" s="319"/>
      <c r="B105" s="320"/>
      <c r="C105" s="351"/>
      <c r="D105" s="352"/>
      <c r="E105" s="355"/>
      <c r="F105" s="356"/>
      <c r="G105" s="355"/>
      <c r="H105" s="356"/>
      <c r="I105" s="358"/>
    </row>
    <row r="106" spans="1:9" ht="13.5" thickBot="1">
      <c r="A106" s="321"/>
      <c r="B106" s="322"/>
      <c r="C106" s="111" t="s">
        <v>29</v>
      </c>
      <c r="D106" s="112" t="s">
        <v>30</v>
      </c>
      <c r="E106" s="113" t="s">
        <v>29</v>
      </c>
      <c r="F106" s="112" t="s">
        <v>30</v>
      </c>
      <c r="G106" s="113" t="s">
        <v>29</v>
      </c>
      <c r="H106" s="112" t="s">
        <v>30</v>
      </c>
      <c r="I106" s="358"/>
    </row>
    <row r="107" spans="1:9" ht="15">
      <c r="A107" s="114">
        <v>1</v>
      </c>
      <c r="B107" s="115" t="s">
        <v>95</v>
      </c>
      <c r="C107" s="119"/>
      <c r="D107" s="120"/>
      <c r="E107" s="119">
        <v>12.33</v>
      </c>
      <c r="F107" s="120">
        <v>100</v>
      </c>
      <c r="G107" s="119">
        <v>12.35</v>
      </c>
      <c r="H107" s="120">
        <v>100.16220600162207</v>
      </c>
      <c r="I107" s="121">
        <v>12.33</v>
      </c>
    </row>
    <row r="108" spans="1:9" ht="15">
      <c r="A108" s="238">
        <v>2</v>
      </c>
      <c r="B108" s="117" t="s">
        <v>97</v>
      </c>
      <c r="C108" s="122"/>
      <c r="D108" s="239"/>
      <c r="E108" s="122">
        <v>5.42</v>
      </c>
      <c r="F108" s="239">
        <v>103.04182509505704</v>
      </c>
      <c r="G108" s="122">
        <v>5.26</v>
      </c>
      <c r="H108" s="239">
        <v>100</v>
      </c>
      <c r="I108" s="240">
        <v>5.26</v>
      </c>
    </row>
    <row r="109" spans="1:9" ht="15">
      <c r="A109" s="241">
        <v>3</v>
      </c>
      <c r="B109" s="117" t="s">
        <v>98</v>
      </c>
      <c r="C109" s="122"/>
      <c r="D109" s="123"/>
      <c r="E109" s="122">
        <v>4.2</v>
      </c>
      <c r="F109" s="123">
        <v>100.47846889952154</v>
      </c>
      <c r="G109" s="122">
        <v>4.18</v>
      </c>
      <c r="H109" s="123">
        <v>100</v>
      </c>
      <c r="I109" s="240">
        <v>4.18</v>
      </c>
    </row>
    <row r="110" spans="1:9" ht="15">
      <c r="A110" s="238">
        <v>4</v>
      </c>
      <c r="B110" s="117" t="s">
        <v>115</v>
      </c>
      <c r="C110" s="122"/>
      <c r="D110" s="123"/>
      <c r="E110" s="122">
        <v>190.42</v>
      </c>
      <c r="F110" s="123">
        <v>100.27382833070038</v>
      </c>
      <c r="G110" s="122">
        <v>189.89999999999998</v>
      </c>
      <c r="H110" s="123">
        <v>100</v>
      </c>
      <c r="I110" s="240">
        <v>189.89999999999998</v>
      </c>
    </row>
    <row r="111" spans="1:9" ht="15">
      <c r="A111" s="241">
        <v>5</v>
      </c>
      <c r="B111" s="117" t="s">
        <v>100</v>
      </c>
      <c r="C111" s="122"/>
      <c r="D111" s="123"/>
      <c r="E111" s="122">
        <v>15.779999999999998</v>
      </c>
      <c r="F111" s="123">
        <v>106.26262626262626</v>
      </c>
      <c r="G111" s="122">
        <v>14.85</v>
      </c>
      <c r="H111" s="123">
        <v>100</v>
      </c>
      <c r="I111" s="240">
        <v>14.85</v>
      </c>
    </row>
    <row r="112" spans="1:9" ht="15">
      <c r="A112" s="238">
        <v>6</v>
      </c>
      <c r="B112" s="117" t="s">
        <v>101</v>
      </c>
      <c r="C112" s="122"/>
      <c r="D112" s="123"/>
      <c r="E112" s="122">
        <v>41.239999999999995</v>
      </c>
      <c r="F112" s="123">
        <v>100</v>
      </c>
      <c r="G112" s="122">
        <v>41.459999999999994</v>
      </c>
      <c r="H112" s="123">
        <v>100.53346265761395</v>
      </c>
      <c r="I112" s="240">
        <v>41.239999999999995</v>
      </c>
    </row>
    <row r="113" spans="1:9" ht="15">
      <c r="A113" s="241">
        <v>7</v>
      </c>
      <c r="B113" s="117" t="s">
        <v>103</v>
      </c>
      <c r="C113" s="122"/>
      <c r="D113" s="123"/>
      <c r="E113" s="122">
        <v>26.759999999999998</v>
      </c>
      <c r="F113" s="123">
        <v>111.73277661795404</v>
      </c>
      <c r="G113" s="122">
        <v>23.950000000000003</v>
      </c>
      <c r="H113" s="123">
        <v>100</v>
      </c>
      <c r="I113" s="240">
        <v>23.950000000000003</v>
      </c>
    </row>
    <row r="114" spans="1:9" ht="15">
      <c r="A114" s="241">
        <v>8</v>
      </c>
      <c r="B114" s="117" t="s">
        <v>116</v>
      </c>
      <c r="C114" s="122"/>
      <c r="D114" s="123"/>
      <c r="E114" s="122">
        <v>21.09</v>
      </c>
      <c r="F114" s="123">
        <v>104.09674234945705</v>
      </c>
      <c r="G114" s="122">
        <v>20.26</v>
      </c>
      <c r="H114" s="123">
        <v>100</v>
      </c>
      <c r="I114" s="240">
        <v>20.26</v>
      </c>
    </row>
    <row r="115" spans="1:9" ht="15">
      <c r="A115" s="238">
        <v>9</v>
      </c>
      <c r="B115" s="117" t="s">
        <v>105</v>
      </c>
      <c r="C115" s="122"/>
      <c r="D115" s="123"/>
      <c r="E115" s="122">
        <v>43.37</v>
      </c>
      <c r="F115" s="123">
        <v>105.96139750794036</v>
      </c>
      <c r="G115" s="122">
        <v>40.93000000000001</v>
      </c>
      <c r="H115" s="123">
        <v>100</v>
      </c>
      <c r="I115" s="240">
        <v>40.93000000000001</v>
      </c>
    </row>
    <row r="116" spans="1:9" ht="15">
      <c r="A116" s="241">
        <v>10</v>
      </c>
      <c r="B116" s="117" t="s">
        <v>106</v>
      </c>
      <c r="C116" s="122"/>
      <c r="D116" s="123"/>
      <c r="E116" s="122">
        <v>35.92</v>
      </c>
      <c r="F116" s="123">
        <v>103.51585014409224</v>
      </c>
      <c r="G116" s="122">
        <v>34.699999999999996</v>
      </c>
      <c r="H116" s="123">
        <v>100</v>
      </c>
      <c r="I116" s="240">
        <v>34.699999999999996</v>
      </c>
    </row>
    <row r="117" spans="1:9" ht="15">
      <c r="A117" s="241">
        <v>11</v>
      </c>
      <c r="B117" s="117" t="s">
        <v>107</v>
      </c>
      <c r="C117" s="122"/>
      <c r="D117" s="123"/>
      <c r="E117" s="122">
        <v>21.859999999999996</v>
      </c>
      <c r="F117" s="123">
        <v>104.24415832141152</v>
      </c>
      <c r="G117" s="122">
        <v>20.97</v>
      </c>
      <c r="H117" s="123">
        <v>100</v>
      </c>
      <c r="I117" s="240">
        <v>20.97</v>
      </c>
    </row>
    <row r="118" spans="1:9" ht="15">
      <c r="A118" s="238">
        <v>12</v>
      </c>
      <c r="B118" s="117" t="s">
        <v>117</v>
      </c>
      <c r="C118" s="122"/>
      <c r="D118" s="123"/>
      <c r="E118" s="122">
        <v>10.649999999999999</v>
      </c>
      <c r="F118" s="123">
        <v>107.90273556231</v>
      </c>
      <c r="G118" s="122">
        <v>9.870000000000001</v>
      </c>
      <c r="H118" s="123">
        <v>100</v>
      </c>
      <c r="I118" s="240">
        <v>9.870000000000001</v>
      </c>
    </row>
    <row r="119" spans="1:9" ht="15">
      <c r="A119" s="241">
        <v>13</v>
      </c>
      <c r="B119" s="117" t="s">
        <v>108</v>
      </c>
      <c r="C119" s="122"/>
      <c r="D119" s="123"/>
      <c r="E119" s="122">
        <v>11.009999999999998</v>
      </c>
      <c r="F119" s="123">
        <v>107.83545543584718</v>
      </c>
      <c r="G119" s="122">
        <v>10.21</v>
      </c>
      <c r="H119" s="123">
        <v>100</v>
      </c>
      <c r="I119" s="240">
        <v>10.21</v>
      </c>
    </row>
    <row r="120" spans="1:9" ht="15">
      <c r="A120" s="238">
        <v>14</v>
      </c>
      <c r="B120" s="117" t="s">
        <v>110</v>
      </c>
      <c r="C120" s="122"/>
      <c r="D120" s="123"/>
      <c r="E120" s="122">
        <v>20.850000000000005</v>
      </c>
      <c r="F120" s="123">
        <v>103.01383399209487</v>
      </c>
      <c r="G120" s="122">
        <v>20.240000000000002</v>
      </c>
      <c r="H120" s="123">
        <v>100</v>
      </c>
      <c r="I120" s="240">
        <v>20.240000000000002</v>
      </c>
    </row>
    <row r="121" spans="1:9" ht="15">
      <c r="A121" s="241">
        <v>15</v>
      </c>
      <c r="B121" s="117" t="s">
        <v>118</v>
      </c>
      <c r="C121" s="122"/>
      <c r="D121" s="123"/>
      <c r="E121" s="122">
        <v>15.950000000000003</v>
      </c>
      <c r="F121" s="123">
        <v>101.14140773620801</v>
      </c>
      <c r="G121" s="122">
        <v>15.77</v>
      </c>
      <c r="H121" s="123">
        <v>100</v>
      </c>
      <c r="I121" s="240">
        <v>15.77</v>
      </c>
    </row>
    <row r="122" spans="1:9" ht="15">
      <c r="A122" s="238">
        <v>16</v>
      </c>
      <c r="B122" s="117" t="s">
        <v>111</v>
      </c>
      <c r="C122" s="122"/>
      <c r="D122" s="123"/>
      <c r="E122" s="122">
        <v>3.92</v>
      </c>
      <c r="F122" s="123">
        <v>101.03092783505154</v>
      </c>
      <c r="G122" s="122">
        <v>3.88</v>
      </c>
      <c r="H122" s="123">
        <v>100</v>
      </c>
      <c r="I122" s="240">
        <v>3.88</v>
      </c>
    </row>
    <row r="123" spans="1:9" ht="15">
      <c r="A123" s="241">
        <v>17</v>
      </c>
      <c r="B123" s="117" t="s">
        <v>109</v>
      </c>
      <c r="C123" s="122"/>
      <c r="D123" s="123"/>
      <c r="E123" s="122">
        <v>91.34999999999998</v>
      </c>
      <c r="F123" s="123">
        <v>107.18057022175293</v>
      </c>
      <c r="G123" s="122">
        <v>85.22999999999996</v>
      </c>
      <c r="H123" s="123">
        <v>100</v>
      </c>
      <c r="I123" s="240">
        <v>85.22999999999996</v>
      </c>
    </row>
    <row r="124" spans="1:9" ht="15">
      <c r="A124" s="238">
        <v>18</v>
      </c>
      <c r="B124" s="117" t="s">
        <v>112</v>
      </c>
      <c r="C124" s="122"/>
      <c r="D124" s="123"/>
      <c r="E124" s="122">
        <v>112.16</v>
      </c>
      <c r="F124" s="123">
        <v>104.6073493751166</v>
      </c>
      <c r="G124" s="122">
        <v>107.21999999999998</v>
      </c>
      <c r="H124" s="123">
        <v>100</v>
      </c>
      <c r="I124" s="240">
        <v>107.21999999999998</v>
      </c>
    </row>
    <row r="125" spans="1:9" ht="15">
      <c r="A125" s="241">
        <v>19</v>
      </c>
      <c r="B125" s="117" t="s">
        <v>113</v>
      </c>
      <c r="C125" s="122"/>
      <c r="D125" s="123"/>
      <c r="E125" s="122">
        <v>46.62</v>
      </c>
      <c r="F125" s="123">
        <v>102.89119399691016</v>
      </c>
      <c r="G125" s="122">
        <v>45.31000000000001</v>
      </c>
      <c r="H125" s="123">
        <v>100</v>
      </c>
      <c r="I125" s="240">
        <v>45.31000000000001</v>
      </c>
    </row>
  </sheetData>
  <sheetProtection/>
  <mergeCells count="43">
    <mergeCell ref="A81:B83"/>
    <mergeCell ref="C81:D82"/>
    <mergeCell ref="E81:F82"/>
    <mergeCell ref="I55:J56"/>
    <mergeCell ref="M55:N56"/>
    <mergeCell ref="O55:O57"/>
    <mergeCell ref="M81:N82"/>
    <mergeCell ref="G81:H82"/>
    <mergeCell ref="I81:J82"/>
    <mergeCell ref="K81:L82"/>
    <mergeCell ref="A103:I103"/>
    <mergeCell ref="A104:B106"/>
    <mergeCell ref="C104:D105"/>
    <mergeCell ref="E104:F105"/>
    <mergeCell ref="G104:H105"/>
    <mergeCell ref="I104:I106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1:O83"/>
    <mergeCell ref="A80:O80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7:D125 H107:H125 F107:F125 D9:F29 J9:L29 H9:H29 N9:N29 D34:D53 N34:N53 L34:L53 J34:J53 H34:H53 F34:F53 N58:N79 L58:L79 H58:H79 F58:F79 D58:D79 J58:J79 D84:D102 J84:J102 L84:L102 F84:F102 H84:H102 N84:N102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2013-06-21T07:37:19Z</cp:lastPrinted>
  <dcterms:created xsi:type="dcterms:W3CDTF">2008-04-22T08:15:24Z</dcterms:created>
  <dcterms:modified xsi:type="dcterms:W3CDTF">2013-06-21T07:37:36Z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