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2000" windowHeight="895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'!$A$1:$E$46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ΚΑΤΗΓΟΡΙΕΣ'!$A$1:$P$126</definedName>
  </definedNames>
  <calcPr fullCalcOnLoad="1"/>
</workbook>
</file>

<file path=xl/sharedStrings.xml><?xml version="1.0" encoding="utf-8"?>
<sst xmlns="http://schemas.openxmlformats.org/spreadsheetml/2006/main" count="461" uniqueCount="139">
  <si>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</si>
  <si>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</si>
  <si>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</si>
  <si>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</si>
  <si>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</si>
  <si>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</si>
  <si>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</si>
  <si>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</si>
  <si>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</si>
  <si>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</si>
  <si>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</si>
  <si>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</si>
  <si>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</si>
  <si>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</si>
  <si>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</si>
  <si>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</si>
  <si>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</si>
  <si>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</si>
  <si>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</si>
  <si>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</si>
  <si>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</si>
  <si>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</si>
  <si>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</si>
  <si>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</si>
  <si>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</si>
  <si>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</si>
  <si>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</si>
  <si>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</si>
  <si>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</si>
  <si>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</si>
  <si>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</si>
  <si>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</si>
  <si>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</si>
  <si>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</si>
  <si>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</si>
  <si>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</si>
  <si>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</si>
  <si>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</si>
  <si>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</si>
  <si>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</si>
  <si>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</si>
  <si>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</si>
  <si>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</si>
  <si>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</si>
  <si>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</si>
  <si>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</si>
  <si>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</si>
  <si>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</si>
  <si>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</si>
  <si>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</si>
  <si>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</si>
  <si>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</si>
  <si>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</si>
  <si>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</si>
  <si>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</si>
  <si>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</si>
  <si>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</si>
  <si>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</si>
  <si>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</si>
  <si>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</si>
  <si>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</si>
  <si>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</si>
  <si>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</si>
  <si>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</si>
  <si>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</si>
  <si>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</si>
  <si>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</si>
  <si>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</si>
  <si>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</si>
  <si>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DEBENHAMS ΚΟΡΟΙΒΟΣ (ΛΕΩΦ.ΔΗΜΟΚΡΑΤΙΑΣ 2.8028.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</si>
  <si>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</si>
  <si>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</si>
  <si>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</si>
  <si>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</si>
  <si>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</si>
  <si>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ΠΑΠΑΝΤΩΝΙΟΥ(ΛΕΩΦ.ΕΛΛΑΔΟΣ)</t>
  </si>
  <si>
    <t xml:space="preserve"> </t>
  </si>
  <si>
    <t xml:space="preserve">   ΔΕΝ ΕΠΙΤΡΕΠΕΙ ΤΗ ΛΗΨΗ ΤΙΜΩΝ</t>
  </si>
  <si>
    <t/>
  </si>
  <si>
    <t>PHILIPPOS SUPERMARKET (ΛΕΩΦ. ΑΓΙΟΥ ΓΕΩΡΓΙΟΥ 12, 8560 ΠΕΓΕΙΑ ΠΑΦΟΣ)</t>
  </si>
  <si>
    <t>ΥΠΕΡΑΓΟΡΑ CARREFOUR (ΛΕΩΦ.ΕΛΛΑΔΟΣ και ΣΩΤΗΡΗ ΤΣΑΓΓΑΡΗ 1, 8020, ΠΑΦΟΣ)</t>
  </si>
  <si>
    <t>ΥΠΕΡΑΓΟΡΑ ΙΩΑΝΝΙΔΗΣ ΣΠΟΡΑΔΩΝ 33, 2303 ΑΝΘΟΥΠΟΛΗ</t>
  </si>
  <si>
    <t>ΛΥΣΙΩΤΗΣ (4ος ΔΡΟΜΟΣ 72, 4620 ΕΠΙΣΚΟΠΗ)</t>
  </si>
  <si>
    <t>ΥΠΕΡΑΓΟΡΑ  E &amp; S ΚΑΨΑΛΟΥ (ΑΓΙΑΣ ΦΥΛΑΞΕΩΣ 191, 3082, ΛΕΜΕΣΟΣ)</t>
  </si>
  <si>
    <t>ΥΠΕΡΑΓΟΡΑ ΑΛΦΑ ΜΕΓΑ  (ΔΡΥΑΔΩΝ 2, 6041)</t>
  </si>
  <si>
    <t>14/05/2014</t>
  </si>
  <si>
    <t>ΗΜΕΡΟΜΗΝΙΑ:14/05/2014</t>
  </si>
  <si>
    <t>CARREFOUR(ΛΕΩΦ.ΕΛΛΑΔΟΣ)</t>
  </si>
  <si>
    <t>ΑΛΦΑ ΜΕΓΑ(ΛΕΩΦ.ΔΗΜΟΚΡΑΤΙΑΣ)</t>
  </si>
  <si>
    <t>PHILIPPOS SUPERMARKET (ΛΕΩΦ. ΑΓΙΟΥ ΓΕΩΡΓΙΟΥ 12)</t>
  </si>
  <si>
    <t>DEBENHAMS (ΚΟΡΟΙΒΟΣ)</t>
  </si>
  <si>
    <r>
      <t>ΣΥΝΟΛΙΚΟ ΚΟΣΤΟΣ ΑΓΟΡΑΣ  ΚΑΙ ΔΕΙΚΤΗΣ ΤΙΜΩ</t>
    </r>
    <r>
      <rPr>
        <b/>
        <sz val="12"/>
        <rFont val="Arial"/>
        <family val="2"/>
      </rPr>
      <t xml:space="preserve">Ν 159 </t>
    </r>
    <r>
      <rPr>
        <b/>
        <sz val="12"/>
        <color indexed="8"/>
        <rFont val="Arial"/>
        <family val="2"/>
      </rPr>
      <t>ΚΟΙΝΩΝ ΠΡΟΪΟΝΤΩΝ ΑΝΑ ΥΠΕΡΑΓΟΡΑ ΑΝΑ ΚΑΤΗΓΟΡΙΑ - ΠΑΦΟΣ</t>
    </r>
  </si>
  <si>
    <t>ΓΑΛΑ ΦΡΕΣΚΟ</t>
  </si>
  <si>
    <t>ΓΑΛΑ ΖΑΧΑΡΟΥΧΟ/ΕΒΑΠΟΡΕ</t>
  </si>
  <si>
    <t>ΓΙΑΟΥΡΤΙ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</si>
  <si>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</si>
  <si>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</si>
  <si>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</si>
  <si>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</si>
  <si>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>ΟΙΝΟΠΝΕΥΜΑΤΟΔΗ ΠΟΤΑ</t>
  </si>
  <si>
    <t>ΑΝΑΨΥΚΤΙΚΑ ΚΑΙ ΧΥΜΟΙ</t>
  </si>
  <si>
    <t>ΕΜΦΙΑΛΩΜΕΝΟΥ ΝΕΡΟΥ</t>
  </si>
  <si>
    <t>ΦΡΟΥΤΩΝ ΚΑΙ ΛΑΧΑΝΙΚΩΝ</t>
  </si>
  <si>
    <t>ΕΙΔΗ ΚΑΘΑΡΙΣΜΟΥ</t>
  </si>
  <si>
    <t>ΠΑΓΩΤΑ, ΣΟΚΟΛΑΤΕΣ, ΜΠΙΣΚΟΤΑ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</si>
  <si>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</si>
  <si>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</si>
  <si>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</si>
  <si>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ΚΟΚΚΙΝΟΣ (ΠΑΡΑΛΙΜΝΙ)</t>
  </si>
  <si>
    <t xml:space="preserve"> ΜΕΤΡΟ (ΠΑΡΑΛΙΜΝΙ)</t>
  </si>
  <si>
    <t>CARREFOUR (ΠΑΡΑΛΙΜΝΙ)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</si>
  <si>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</t>
    </r>
    <r>
      <rPr>
        <b/>
        <sz val="11"/>
        <color indexed="8"/>
        <rFont val="Arial"/>
        <family val="2"/>
      </rPr>
      <t xml:space="preserve">Ν </t>
    </r>
    <r>
      <rPr>
        <b/>
        <sz val="11"/>
        <rFont val="Arial"/>
        <family val="2"/>
      </rPr>
      <t>206 ΚΟ</t>
    </r>
    <r>
      <rPr>
        <b/>
        <sz val="11"/>
        <color indexed="8"/>
        <rFont val="Arial"/>
        <family val="2"/>
      </rPr>
      <t>Ι</t>
    </r>
    <r>
      <rPr>
        <b/>
        <sz val="11"/>
        <color indexed="8"/>
        <rFont val="Arial"/>
        <family val="2"/>
      </rPr>
      <t>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</si>
  <si>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ΧΑΛΛΟΥΜΙΑ &amp; ΤΥΡΙΑ</t>
  </si>
  <si>
    <t xml:space="preserve">ΚΑΦΕΣ,ΤΣΑΙ ΚΑΙ ΖΑΧΑΡΗ </t>
  </si>
  <si>
    <t>ΟΣΠΡΙΑ</t>
  </si>
  <si>
    <t>ΚΑΤΕΨΥΓΜΕΝΑ ΛΑΧΑΝΙΚΑ</t>
  </si>
  <si>
    <t>ΥΠΕΡΑΓΟΡΑ ΜΕΤΡΟ (ΛΕΩΦ. ΠΡΩΤΑΡΑ 212, 5291 ΠΑΡΑΛΙΜΝΙ)</t>
  </si>
  <si>
    <t>ΟΙΝΟΠΝΕΥΜΑΤΩΔΗ ΠΟΤΑ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</si>
  <si>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186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</si>
  <si>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ΥΠΕΡΑΓΟΡΑ ΑΘΗΑΙΝΙΤΗΣ  ΠΑΛΛΟΥΡΙΩΤΙΣΣΑ</t>
  </si>
  <si>
    <t>ΥΠΕΡΑΓΟΡΑ ΙΩΑΝΝΙΔΗΣ ΑΝΘΟΥΠΟΛΗ</t>
  </si>
  <si>
    <t>ΥΠΕΡΑΓΟΡΑ ΜΕΤΡΟ ΛΑΚΑΤΑΜΕΙΑ</t>
  </si>
  <si>
    <t>ΥΠΕΡΑΓΟΡΑ ΑΛΦΑ ΜΕΓΑ  ΕΓΚΩΜΗ</t>
  </si>
  <si>
    <t>ΥΠΕΡΑΓΟΡΑ CARREFOUR  ΣΤΡΟΒΟΛΟΣ</t>
  </si>
  <si>
    <t>ΥΠΕΡΑΓΟΡΑ DEBENHAMS  ΛΕΥΚΩΣΙΑ</t>
  </si>
  <si>
    <t>ΥΠΕΡΑΓΟΡΑ    ΑΛΦΑ    ΜΕΓΑ   (ΓΙΑΝΝΟΥ ΚΡΑΝΙΔΙΩΤΗ 20 -22 ,6045 )</t>
  </si>
  <si>
    <t>ΥΠΕΡΑΓΟΡΑ DEBENHAMS  (ΥΨΙΠΥΛΗΣ 7-9, ΠΑΡΟΔΟΣ ΛΕΩΦ.ΣΠΥΡΟΥ ΚΥΠΡΙΑΝΟΥ, 6052)</t>
  </si>
  <si>
    <r>
      <t>ΣΥΝΟΛΙΚΟ ΚΟΣΤΟΣ ΑΓΟΡΑΣ  ΚΑΙ ΔΕΙΚΤΗΣ</t>
    </r>
    <r>
      <rPr>
        <b/>
        <sz val="12"/>
        <rFont val="Arial"/>
        <family val="2"/>
      </rPr>
      <t xml:space="preserve"> ΤΙΜΩ</t>
    </r>
    <r>
      <rPr>
        <b/>
        <sz val="12"/>
        <rFont val="Arial"/>
        <family val="2"/>
      </rPr>
      <t>Ν 180 ΚΟΙΝΩΝ ΠΡΟΪΟΝΤΩΝ ΑΝΑ ΥΠΕΡΑΓΟΡΑ ΑΝΑ ΚΑΤΗΓΟΡΙΑ - ΛΑΡΝΑΚΑ</t>
    </r>
  </si>
  <si>
    <t>METRO SUPERSTORE</t>
  </si>
  <si>
    <t>ΛΥΣΙΩΤΗΣ (ΕΠΙΣΚΟΠΗ)</t>
  </si>
  <si>
    <t>ΑΛΦΑ ΜΕΓΑ(ΓΕΩΡΓΙΟΥ ΓΡΙΒΑ ΔΙΓΕΝΗ)</t>
  </si>
  <si>
    <t>CARREFOUR (COLUMBIA)</t>
  </si>
  <si>
    <t xml:space="preserve">DEBENHAMS (OLYMPIA) </t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</si>
  <si>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</si>
  <si>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</si>
  <si>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</si>
  <si>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r>
      <t>ΣΥΝΟΛΙΚΟ ΚΟΣΤΟΣ ΑΓΟΡΑΣ  ΚΑΙ ΔΕΙΚΤΗΣ ΤΙΜΩΝ 202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 ΠΡΟΪΟΝΤΩΝ ΑΝΑ ΥΠΕΡΑΓΟΡΑ ΑΝΑ ΚΑΤΗΓΟΡΙΑ - ΛΕΜΕΣΟΣ</t>
    </r>
  </si>
  <si>
    <t>ΧΑΛΛΟΥΜΙΑ, ΤΥΡΙΑ &amp; ΒΟΥΤΥΡΑ</t>
  </si>
  <si>
    <t>ΚΑΦΕΣ,ΤΣΑΙ, ΖΑΧΑΡΗ ΚΑΙ ΡΟΦΗΜΑΤΑ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</si>
</sst>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8.5"/>
      <color indexed="8"/>
      <name val="Calibri"/>
      <family val="0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2" fontId="60" fillId="0" borderId="47" xfId="101" applyNumberFormat="1" applyBorder="1" applyAlignment="1">
      <alignment horizontal="center" vertical="center"/>
      <protection/>
    </xf>
    <xf numFmtId="0" fontId="60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0" fillId="0" borderId="47" xfId="101" applyNumberFormat="1" applyBorder="1" applyAlignment="1">
      <alignment horizontal="center" vertical="center"/>
      <protection/>
    </xf>
    <xf numFmtId="180" fontId="60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51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7" fillId="0" borderId="0" xfId="101" applyNumberFormat="1" applyFont="1" applyAlignment="1" applyProtection="1">
      <alignment horizontal="left" vertical="center"/>
      <protection locked="0"/>
    </xf>
    <xf numFmtId="0" fontId="60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0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0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0" fillId="0" borderId="47" xfId="101" applyNumberFormat="1" applyBorder="1" applyAlignment="1">
      <alignment horizontal="center"/>
      <protection/>
    </xf>
    <xf numFmtId="2" fontId="60" fillId="0" borderId="47" xfId="101" applyNumberFormat="1" applyBorder="1" applyAlignment="1">
      <alignment horizontal="center"/>
      <protection/>
    </xf>
    <xf numFmtId="180" fontId="60" fillId="0" borderId="47" xfId="101" applyNumberFormat="1" applyBorder="1">
      <alignment/>
      <protection/>
    </xf>
    <xf numFmtId="0" fontId="60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0" fillId="0" borderId="75" xfId="101" applyNumberFormat="1" applyBorder="1" applyAlignment="1">
      <alignment horizontal="center" vertical="center"/>
      <protection/>
    </xf>
    <xf numFmtId="2" fontId="60" fillId="0" borderId="75" xfId="101" applyNumberFormat="1" applyBorder="1" applyAlignment="1">
      <alignment horizontal="center" vertical="center"/>
      <protection/>
    </xf>
    <xf numFmtId="180" fontId="60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60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0" fontId="60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0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0" fillId="0" borderId="23" xfId="101" applyNumberFormat="1" applyBorder="1" applyAlignment="1">
      <alignment horizontal="left"/>
      <protection/>
    </xf>
    <xf numFmtId="180" fontId="60" fillId="0" borderId="27" xfId="101" applyNumberFormat="1" applyBorder="1" applyAlignment="1">
      <alignment horizontal="left"/>
      <protection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37" fillId="0" borderId="41" xfId="101" applyFont="1" applyBorder="1" applyAlignment="1" applyProtection="1">
      <alignment horizontal="center" vertical="center" wrapText="1"/>
      <protection locked="0"/>
    </xf>
    <xf numFmtId="0" fontId="60" fillId="20" borderId="82" xfId="101" applyFill="1" applyBorder="1" applyAlignment="1">
      <alignment horizontal="center" vertical="center"/>
      <protection/>
    </xf>
    <xf numFmtId="0" fontId="60" fillId="20" borderId="83" xfId="101" applyFill="1" applyBorder="1" applyAlignment="1">
      <alignment horizontal="center" vertical="center"/>
      <protection/>
    </xf>
    <xf numFmtId="180" fontId="22" fillId="25" borderId="58" xfId="0" applyNumberFormat="1" applyFont="1" applyFill="1" applyBorder="1" applyAlignment="1" applyProtection="1">
      <alignment horizontal="center" wrapText="1"/>
      <protection locked="0"/>
    </xf>
    <xf numFmtId="4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40" xfId="0" applyNumberFormat="1" applyFont="1" applyFill="1" applyBorder="1" applyAlignment="1" applyProtection="1">
      <alignment horizontal="center"/>
      <protection locked="0"/>
    </xf>
    <xf numFmtId="180" fontId="22" fillId="25" borderId="59" xfId="0" applyNumberFormat="1" applyFont="1" applyFill="1" applyBorder="1" applyAlignment="1" applyProtection="1">
      <alignment horizontal="center" wrapText="1"/>
      <protection locked="0"/>
    </xf>
    <xf numFmtId="4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30" xfId="0" applyNumberFormat="1" applyFont="1" applyFill="1" applyBorder="1" applyAlignment="1" applyProtection="1">
      <alignment horizontal="center"/>
      <protection locked="0"/>
    </xf>
    <xf numFmtId="180" fontId="22" fillId="26" borderId="59" xfId="0" applyNumberFormat="1" applyFont="1" applyFill="1" applyBorder="1" applyAlignment="1" applyProtection="1">
      <alignment horizontal="center" wrapText="1"/>
      <protection locked="0"/>
    </xf>
    <xf numFmtId="4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30" xfId="0" applyNumberFormat="1" applyFont="1" applyFill="1" applyBorder="1" applyAlignment="1" applyProtection="1">
      <alignment horizontal="center"/>
      <protection locked="0"/>
    </xf>
    <xf numFmtId="180" fontId="22" fillId="26" borderId="64" xfId="0" applyNumberFormat="1" applyFont="1" applyFill="1" applyBorder="1" applyAlignment="1" applyProtection="1">
      <alignment horizontal="center" wrapText="1"/>
      <protection locked="0"/>
    </xf>
    <xf numFmtId="4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20" xfId="0" applyNumberFormat="1" applyFont="1" applyFill="1" applyBorder="1" applyAlignment="1" applyProtection="1">
      <alignment horizont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80" fontId="22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67" applyBorder="1" applyAlignment="1">
      <alignment vertical="center"/>
    </xf>
    <xf numFmtId="0" fontId="33" fillId="0" borderId="37" xfId="101" applyFont="1" applyBorder="1" applyAlignment="1" applyProtection="1">
      <alignment horizontal="left" vertical="center" wrapText="1"/>
      <protection locked="0"/>
    </xf>
    <xf numFmtId="0" fontId="33" fillId="0" borderId="38" xfId="101" applyFont="1" applyBorder="1" applyAlignment="1" applyProtection="1">
      <alignment horizontal="center" vertical="center" wrapText="1"/>
      <protection locked="0"/>
    </xf>
    <xf numFmtId="0" fontId="42" fillId="25" borderId="35" xfId="0" applyFont="1" applyFill="1" applyBorder="1" applyAlignment="1" applyProtection="1">
      <alignment horizontal="center" vertical="center"/>
      <protection locked="0"/>
    </xf>
    <xf numFmtId="0" fontId="42" fillId="25" borderId="41" xfId="0" applyFont="1" applyFill="1" applyBorder="1" applyAlignment="1" applyProtection="1">
      <alignment horizontal="center" vertical="center"/>
      <protection locked="0"/>
    </xf>
    <xf numFmtId="0" fontId="42" fillId="26" borderId="41" xfId="0" applyFont="1" applyFill="1" applyBorder="1" applyAlignment="1" applyProtection="1">
      <alignment horizontal="center" vertical="center"/>
      <protection locked="0"/>
    </xf>
    <xf numFmtId="0" fontId="42" fillId="26" borderId="41" xfId="0" applyFont="1" applyFill="1" applyBorder="1" applyAlignment="1" applyProtection="1">
      <alignment horizontal="center" vertical="center" wrapText="1"/>
      <protection locked="0"/>
    </xf>
    <xf numFmtId="0" fontId="42" fillId="26" borderId="15" xfId="0" applyFont="1" applyFill="1" applyBorder="1" applyAlignment="1" applyProtection="1">
      <alignment horizontal="center" vertical="center"/>
      <protection locked="0"/>
    </xf>
    <xf numFmtId="0" fontId="22" fillId="27" borderId="41" xfId="0" applyFont="1" applyFill="1" applyBorder="1" applyAlignment="1" applyProtection="1">
      <alignment horizontal="center"/>
      <protection locked="0"/>
    </xf>
    <xf numFmtId="180" fontId="22" fillId="27" borderId="59" xfId="0" applyNumberFormat="1" applyFont="1" applyFill="1" applyBorder="1" applyAlignment="1" applyProtection="1">
      <alignment horizontal="center" wrapText="1"/>
      <protection locked="0"/>
    </xf>
    <xf numFmtId="4" fontId="22" fillId="27" borderId="59" xfId="0" applyNumberFormat="1" applyFont="1" applyFill="1" applyBorder="1" applyAlignment="1" applyProtection="1">
      <alignment horizontal="center"/>
      <protection locked="0"/>
    </xf>
    <xf numFmtId="0" fontId="22" fillId="27" borderId="59" xfId="0" applyNumberFormat="1" applyFont="1" applyFill="1" applyBorder="1" applyAlignment="1" applyProtection="1">
      <alignment horizontal="center"/>
      <protection locked="0"/>
    </xf>
    <xf numFmtId="0" fontId="22" fillId="27" borderId="30" xfId="0" applyNumberFormat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 applyProtection="1">
      <alignment horizontal="center"/>
      <protection locked="0"/>
    </xf>
    <xf numFmtId="180" fontId="22" fillId="0" borderId="59" xfId="0" applyNumberFormat="1" applyFont="1" applyFill="1" applyBorder="1" applyAlignment="1" applyProtection="1">
      <alignment horizontal="center" wrapText="1"/>
      <protection locked="0"/>
    </xf>
    <xf numFmtId="4" fontId="22" fillId="0" borderId="59" xfId="0" applyNumberFormat="1" applyFont="1" applyFill="1" applyBorder="1" applyAlignment="1" applyProtection="1">
      <alignment horizontal="center"/>
      <protection locked="0"/>
    </xf>
    <xf numFmtId="0" fontId="22" fillId="0" borderId="59" xfId="0" applyNumberFormat="1" applyFont="1" applyFill="1" applyBorder="1" applyAlignment="1" applyProtection="1">
      <alignment horizontal="center"/>
      <protection locked="0"/>
    </xf>
    <xf numFmtId="0" fontId="22" fillId="0" borderId="30" xfId="0" applyNumberFormat="1" applyFont="1" applyFill="1" applyBorder="1" applyAlignment="1" applyProtection="1">
      <alignment horizontal="center"/>
      <protection locked="0"/>
    </xf>
    <xf numFmtId="0" fontId="22" fillId="27" borderId="15" xfId="0" applyFont="1" applyFill="1" applyBorder="1" applyAlignment="1" applyProtection="1">
      <alignment horizontal="center"/>
      <protection locked="0"/>
    </xf>
    <xf numFmtId="180" fontId="22" fillId="27" borderId="64" xfId="0" applyNumberFormat="1" applyFont="1" applyFill="1" applyBorder="1" applyAlignment="1" applyProtection="1">
      <alignment horizontal="center" wrapText="1"/>
      <protection locked="0"/>
    </xf>
    <xf numFmtId="4" fontId="22" fillId="27" borderId="64" xfId="0" applyNumberFormat="1" applyFont="1" applyFill="1" applyBorder="1" applyAlignment="1" applyProtection="1">
      <alignment horizontal="center"/>
      <protection locked="0"/>
    </xf>
    <xf numFmtId="0" fontId="22" fillId="27" borderId="64" xfId="0" applyNumberFormat="1" applyFont="1" applyFill="1" applyBorder="1" applyAlignment="1" applyProtection="1">
      <alignment horizontal="center"/>
      <protection locked="0"/>
    </xf>
    <xf numFmtId="0" fontId="22" fillId="27" borderId="2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7" fillId="0" borderId="84" xfId="101" applyFont="1" applyBorder="1" applyAlignment="1">
      <alignment horizontal="right" vertical="center"/>
      <protection/>
    </xf>
    <xf numFmtId="0" fontId="73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74" fillId="24" borderId="13" xfId="67" applyFont="1" applyFill="1" applyBorder="1" applyAlignment="1">
      <alignment horizontal="center" vertical="center"/>
    </xf>
    <xf numFmtId="0" fontId="74" fillId="24" borderId="12" xfId="67" applyFont="1" applyFill="1" applyBorder="1" applyAlignment="1">
      <alignment horizontal="center" vertical="center"/>
    </xf>
    <xf numFmtId="0" fontId="74" fillId="24" borderId="14" xfId="67" applyFont="1" applyFill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5" xfId="67" applyFont="1" applyFill="1" applyBorder="1" applyAlignment="1">
      <alignment horizontal="center" vertical="top" wrapText="1"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90" xfId="67" applyFill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32" fillId="20" borderId="85" xfId="67" applyFont="1" applyFill="1" applyBorder="1" applyAlignment="1">
      <alignment horizontal="center" vertical="center" wrapText="1"/>
    </xf>
    <xf numFmtId="0" fontId="32" fillId="20" borderId="86" xfId="67" applyFont="1" applyFill="1" applyBorder="1" applyAlignment="1">
      <alignment horizontal="center" vertical="center" wrapText="1"/>
    </xf>
    <xf numFmtId="0" fontId="32" fillId="20" borderId="87" xfId="67" applyFont="1" applyFill="1" applyBorder="1" applyAlignment="1">
      <alignment horizontal="center" vertical="center" wrapText="1"/>
    </xf>
    <xf numFmtId="0" fontId="32" fillId="20" borderId="88" xfId="67" applyFont="1" applyFill="1" applyBorder="1" applyAlignment="1">
      <alignment horizontal="center" vertical="center" wrapText="1"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75" fillId="0" borderId="10" xfId="67" applyFont="1" applyBorder="1" applyAlignment="1">
      <alignment horizontal="center" vertical="center"/>
    </xf>
    <xf numFmtId="0" fontId="75" fillId="0" borderId="0" xfId="67" applyFont="1" applyBorder="1" applyAlignment="1">
      <alignment horizontal="center" vertical="center"/>
    </xf>
    <xf numFmtId="0" fontId="60" fillId="20" borderId="81" xfId="101" applyFill="1" applyBorder="1" applyAlignment="1">
      <alignment horizontal="center" vertical="center"/>
      <protection/>
    </xf>
    <xf numFmtId="0" fontId="60" fillId="20" borderId="51" xfId="101" applyFill="1" applyBorder="1" applyAlignment="1">
      <alignment horizontal="center" vertical="center"/>
      <protection/>
    </xf>
    <xf numFmtId="0" fontId="60" fillId="20" borderId="90" xfId="101" applyFill="1" applyBorder="1" applyAlignment="1">
      <alignment horizontal="center" vertical="center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60" fillId="20" borderId="53" xfId="101" applyFill="1" applyBorder="1" applyAlignment="1">
      <alignment horizontal="center" vertical="center"/>
      <protection/>
    </xf>
    <xf numFmtId="0" fontId="60" fillId="20" borderId="45" xfId="101" applyFill="1" applyBorder="1" applyAlignment="1">
      <alignment horizontal="center" vertical="center"/>
      <protection/>
    </xf>
    <xf numFmtId="0" fontId="60" fillId="20" borderId="93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center" wrapText="1"/>
      <protection/>
    </xf>
    <xf numFmtId="0" fontId="32" fillId="20" borderId="50" xfId="101" applyFont="1" applyFill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4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065"/>
          <c:w val="0.99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186 ΚΟΙΝΩΝ ΠΡΟΪΟΝΤΩΝ ΑΝΑ ΥΠΕΡΑΓOΡΑ ΛΕΥΚΩΣΙΑΣ 14/05/2014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45657758"/>
        <c:axId val="8266639"/>
      </c:bar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66639"/>
        <c:crosses val="autoZero"/>
        <c:auto val="1"/>
        <c:lblOffset val="100"/>
        <c:tickLblSkip val="1"/>
        <c:noMultiLvlLbl val="0"/>
      </c:catAx>
      <c:valAx>
        <c:axId val="8266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57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206 ΚΟΙΝΑ ΠΡΟΪΟΝΤΑ _ΑΜΜΟΧΩΣΤΟΣ  14/05/2014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63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37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2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186 ΚΟΙΝΑ ΠΡΟΪΟΝΤΑ _ΛΕΥΚΩΣΙΑ 14/05/2014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7290888"/>
        <c:axId val="65617993"/>
      </c:barChart>
      <c:cat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90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195"/>
          <c:w val="0.4312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ΑΜΜΟΧΩΣΤΟΣ_14/05/2014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202 ΚΟΙΝΩΝ ΠΡΟΪΟΝΤΩΝ ΑΝΑ ΥΠΕΡΑΓOΡΑ ΛΕΜΕΣΟΥ 14/05/2014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53691026"/>
        <c:axId val="13457187"/>
      </c:barChart>
      <c:catAx>
        <c:axId val="5369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57187"/>
        <c:crosses val="autoZero"/>
        <c:auto val="1"/>
        <c:lblOffset val="100"/>
        <c:tickLblSkip val="1"/>
        <c:noMultiLvlLbl val="0"/>
      </c:catAx>
      <c:valAx>
        <c:axId val="13457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91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202 ΚΟΙΝΑ ΠΡΟΪΟΝΤΑ _ΛΕΜΕΣΟΣ 14/05/2014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54005820"/>
        <c:axId val="16290333"/>
      </c:bar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05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180 ΚΟΙΝΩΝ ΠΡΟΪΟΝΤΩΝ ΑΝΑ ΥΠΕΡΑΓOΡΑ ΛΑΡΝΑΚΑΣ 14/05/2014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12395270"/>
        <c:axId val="44448567"/>
      </c:bar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95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180 ΚΟΙΝΑ ΠΡΟΪΟΝΤΑ _ΛΑΡΝΑΚΑ 14/05/2014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64492784"/>
        <c:axId val="43564145"/>
      </c:bar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64145"/>
        <c:crosses val="autoZero"/>
        <c:auto val="1"/>
        <c:lblOffset val="100"/>
        <c:tickLblSkip val="1"/>
        <c:noMultiLvlLbl val="0"/>
      </c:catAx>
      <c:valAx>
        <c:axId val="43564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92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159 ΚΟΙΝΩΝ ΠΡΟΪΟΝΤΩΝ ΑΝΑ ΥΠΕΡΑΓOΡΑ ΠΑΦΟΥ 14/05/2014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56532986"/>
        <c:axId val="39034827"/>
      </c:barChart>
      <c:catAx>
        <c:axId val="5653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34827"/>
        <c:crosses val="autoZero"/>
        <c:auto val="1"/>
        <c:lblOffset val="100"/>
        <c:tickLblSkip val="1"/>
        <c:noMultiLvlLbl val="0"/>
      </c:catAx>
      <c:valAx>
        <c:axId val="39034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2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159 ΚΟΙΝΑ ΠΡΟΪΟΝΤΑ _ΠΑΦΟΣ 14/05/2014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5769124"/>
        <c:axId val="7704389"/>
      </c:barChart>
      <c:cat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69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206 ΚΟΙΝΩΝ ΠΡΟΪΟΝΤΩΝ ΑΝΑ ΥΠΕΡΑΓOΡΑ ΑΜΜΟΧΩΣΤΟΥ 14/05/2014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2230638"/>
        <c:axId val="20075743"/>
      </c:barChart>
      <c:cat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0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E35" activeCellId="1" sqref="A35:A38 E35:E38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8"/>
      <c r="B1" s="308"/>
      <c r="C1" s="308"/>
      <c r="D1" s="308"/>
      <c r="E1" s="308"/>
    </row>
    <row r="2" spans="1:5" ht="27.75">
      <c r="A2" s="309" t="s">
        <v>61</v>
      </c>
      <c r="B2" s="309"/>
      <c r="C2" s="309"/>
      <c r="D2" s="309"/>
      <c r="E2" s="309"/>
    </row>
    <row r="3" spans="1:5" ht="34.5" customHeight="1">
      <c r="A3" s="188" t="s">
        <v>66</v>
      </c>
      <c r="B3" s="189">
        <v>41773</v>
      </c>
      <c r="C3" s="5"/>
      <c r="D3" s="5"/>
      <c r="E3" s="5"/>
    </row>
    <row r="4" spans="1:5" ht="21.75" customHeight="1" thickBot="1">
      <c r="A4" s="188"/>
      <c r="B4" s="189"/>
      <c r="C4" s="5"/>
      <c r="D4" s="5"/>
      <c r="E4" s="5"/>
    </row>
    <row r="5" spans="1:5" ht="22.5" thickBot="1">
      <c r="A5" s="171" t="s">
        <v>54</v>
      </c>
      <c r="B5" s="172">
        <v>186</v>
      </c>
      <c r="C5" s="169" t="s">
        <v>65</v>
      </c>
      <c r="D5" s="169"/>
      <c r="E5" s="170"/>
    </row>
    <row r="6" spans="1:5" ht="62.25" customHeight="1" thickBot="1">
      <c r="A6" s="173" t="s">
        <v>0</v>
      </c>
      <c r="B6" s="174" t="s">
        <v>2</v>
      </c>
      <c r="C6" s="192" t="s">
        <v>1</v>
      </c>
      <c r="D6" s="174" t="s">
        <v>4</v>
      </c>
      <c r="E6" s="195" t="s">
        <v>3</v>
      </c>
    </row>
    <row r="7" spans="1:5" ht="24.75" customHeight="1">
      <c r="A7" s="288" t="s">
        <v>119</v>
      </c>
      <c r="B7" s="260">
        <v>479.8662665691625</v>
      </c>
      <c r="C7" s="261">
        <v>100</v>
      </c>
      <c r="D7" s="262">
        <v>118</v>
      </c>
      <c r="E7" s="263">
        <v>12</v>
      </c>
    </row>
    <row r="8" spans="1:5" ht="24.75" customHeight="1">
      <c r="A8" s="289" t="s">
        <v>120</v>
      </c>
      <c r="B8" s="264">
        <v>505.1000000000002</v>
      </c>
      <c r="C8" s="265">
        <v>105.25849287370167</v>
      </c>
      <c r="D8" s="266">
        <v>8</v>
      </c>
      <c r="E8" s="267">
        <v>5</v>
      </c>
    </row>
    <row r="9" spans="1:5" ht="24.75" customHeight="1">
      <c r="A9" s="289" t="s">
        <v>121</v>
      </c>
      <c r="B9" s="264">
        <v>519.7499999999999</v>
      </c>
      <c r="C9" s="265">
        <v>108.31142678896536</v>
      </c>
      <c r="D9" s="266">
        <v>30</v>
      </c>
      <c r="E9" s="267">
        <v>0</v>
      </c>
    </row>
    <row r="10" spans="1:5" s="1" customFormat="1" ht="26.25" customHeight="1">
      <c r="A10" s="290" t="s">
        <v>122</v>
      </c>
      <c r="B10" s="268">
        <v>533.7499999999999</v>
      </c>
      <c r="C10" s="269">
        <v>111.22890629843245</v>
      </c>
      <c r="D10" s="270">
        <v>12</v>
      </c>
      <c r="E10" s="271">
        <v>0</v>
      </c>
    </row>
    <row r="11" spans="1:5" s="1" customFormat="1" ht="26.25" customHeight="1">
      <c r="A11" s="291" t="s">
        <v>123</v>
      </c>
      <c r="B11" s="268">
        <v>534.8399999999998</v>
      </c>
      <c r="C11" s="269">
        <v>111.4560529173838</v>
      </c>
      <c r="D11" s="270">
        <v>28</v>
      </c>
      <c r="E11" s="271">
        <v>2</v>
      </c>
    </row>
    <row r="12" spans="1:5" s="1" customFormat="1" ht="26.25" customHeight="1" thickBot="1">
      <c r="A12" s="292" t="s">
        <v>124</v>
      </c>
      <c r="B12" s="272">
        <v>547.393</v>
      </c>
      <c r="C12" s="273">
        <v>114.07199008040816</v>
      </c>
      <c r="D12" s="274">
        <v>8</v>
      </c>
      <c r="E12" s="275">
        <v>0</v>
      </c>
    </row>
    <row r="13" spans="1:5" ht="27" thickBot="1">
      <c r="A13" s="6"/>
      <c r="B13" s="151" t="s">
        <v>78</v>
      </c>
      <c r="C13" s="151" t="s">
        <v>78</v>
      </c>
      <c r="D13" s="7"/>
      <c r="E13" s="8"/>
    </row>
    <row r="14" spans="1:5" ht="22.5" thickBot="1">
      <c r="A14" s="171" t="s">
        <v>56</v>
      </c>
      <c r="B14" s="172">
        <v>202</v>
      </c>
      <c r="C14" s="169" t="s">
        <v>65</v>
      </c>
      <c r="D14" s="169"/>
      <c r="E14" s="170"/>
    </row>
    <row r="15" spans="1:5" ht="66" thickBot="1">
      <c r="A15" s="180" t="s">
        <v>0</v>
      </c>
      <c r="B15" s="181" t="s">
        <v>2</v>
      </c>
      <c r="C15" s="193" t="s">
        <v>1</v>
      </c>
      <c r="D15" s="174" t="s">
        <v>4</v>
      </c>
      <c r="E15" s="196" t="s">
        <v>3</v>
      </c>
    </row>
    <row r="16" spans="1:5" ht="24.75" customHeight="1">
      <c r="A16" s="234" t="s">
        <v>128</v>
      </c>
      <c r="B16" s="235">
        <v>561.4499999999996</v>
      </c>
      <c r="C16" s="236">
        <v>100</v>
      </c>
      <c r="D16" s="237">
        <v>0</v>
      </c>
      <c r="E16" s="238">
        <v>8</v>
      </c>
    </row>
    <row r="17" spans="1:5" ht="24.75" customHeight="1">
      <c r="A17" s="239" t="s">
        <v>129</v>
      </c>
      <c r="B17" s="240">
        <v>570.0999999999999</v>
      </c>
      <c r="C17" s="241">
        <v>101.54065366461846</v>
      </c>
      <c r="D17" s="242">
        <v>54</v>
      </c>
      <c r="E17" s="243">
        <v>5</v>
      </c>
    </row>
    <row r="18" spans="1:5" ht="24.75" customHeight="1">
      <c r="A18" s="239" t="s">
        <v>130</v>
      </c>
      <c r="B18" s="240">
        <v>575.1200000000002</v>
      </c>
      <c r="C18" s="241">
        <v>102.43476712084791</v>
      </c>
      <c r="D18" s="242">
        <v>36</v>
      </c>
      <c r="E18" s="243">
        <v>2</v>
      </c>
    </row>
    <row r="19" spans="1:5" ht="24.75" customHeight="1">
      <c r="A19" s="239" t="s">
        <v>131</v>
      </c>
      <c r="B19" s="240">
        <v>575.19</v>
      </c>
      <c r="C19" s="241">
        <v>102.44723483836505</v>
      </c>
      <c r="D19" s="242">
        <v>67</v>
      </c>
      <c r="E19" s="243">
        <v>4</v>
      </c>
    </row>
    <row r="20" spans="1:5" ht="24.75" customHeight="1">
      <c r="A20" s="175" t="s">
        <v>132</v>
      </c>
      <c r="B20" s="176">
        <v>595.2599999999996</v>
      </c>
      <c r="C20" s="177">
        <v>106.02190756078014</v>
      </c>
      <c r="D20" s="178">
        <v>30</v>
      </c>
      <c r="E20" s="179">
        <v>0</v>
      </c>
    </row>
    <row r="21" spans="1:5" ht="24.75" customHeight="1" thickBot="1">
      <c r="A21" s="182" t="s">
        <v>73</v>
      </c>
      <c r="B21" s="310" t="s">
        <v>77</v>
      </c>
      <c r="C21" s="311"/>
      <c r="D21" s="311"/>
      <c r="E21" s="312"/>
    </row>
    <row r="22" spans="1:5" ht="27" thickBot="1">
      <c r="A22" s="12"/>
      <c r="B22" s="151" t="s">
        <v>78</v>
      </c>
      <c r="C22" s="151"/>
      <c r="D22" s="7"/>
      <c r="E22" s="8"/>
    </row>
    <row r="23" spans="1:5" ht="22.5" thickBot="1">
      <c r="A23" s="171" t="s">
        <v>57</v>
      </c>
      <c r="B23" s="172">
        <v>180</v>
      </c>
      <c r="C23" s="169" t="s">
        <v>65</v>
      </c>
      <c r="D23" s="169"/>
      <c r="E23" s="170"/>
    </row>
    <row r="24" spans="1:5" ht="66" thickBot="1">
      <c r="A24" s="186" t="s">
        <v>0</v>
      </c>
      <c r="B24" s="187" t="s">
        <v>2</v>
      </c>
      <c r="C24" s="194" t="s">
        <v>1</v>
      </c>
      <c r="D24" s="174" t="s">
        <v>4</v>
      </c>
      <c r="E24" s="196" t="s">
        <v>3</v>
      </c>
    </row>
    <row r="25" spans="1:5" ht="24.75" customHeight="1">
      <c r="A25" s="234" t="s">
        <v>36</v>
      </c>
      <c r="B25" s="235">
        <v>488.2900000000001</v>
      </c>
      <c r="C25" s="236">
        <v>100</v>
      </c>
      <c r="D25" s="237">
        <v>64</v>
      </c>
      <c r="E25" s="238">
        <v>8</v>
      </c>
    </row>
    <row r="26" spans="1:5" ht="24.75" customHeight="1">
      <c r="A26" s="239" t="s">
        <v>37</v>
      </c>
      <c r="B26" s="240">
        <v>489.7399999999997</v>
      </c>
      <c r="C26" s="241">
        <v>100.29695467857209</v>
      </c>
      <c r="D26" s="242">
        <v>62</v>
      </c>
      <c r="E26" s="243">
        <v>5</v>
      </c>
    </row>
    <row r="27" spans="1:5" ht="24.75" customHeight="1">
      <c r="A27" s="239" t="s">
        <v>125</v>
      </c>
      <c r="B27" s="240">
        <v>501.06999999999977</v>
      </c>
      <c r="C27" s="241">
        <v>102.61729709803593</v>
      </c>
      <c r="D27" s="242">
        <v>0</v>
      </c>
      <c r="E27" s="243">
        <v>0</v>
      </c>
    </row>
    <row r="28" spans="1:5" ht="24.75" customHeight="1">
      <c r="A28" s="239" t="s">
        <v>35</v>
      </c>
      <c r="B28" s="240">
        <v>503.6599999999998</v>
      </c>
      <c r="C28" s="241">
        <v>103.14771959286485</v>
      </c>
      <c r="D28" s="242">
        <v>58</v>
      </c>
      <c r="E28" s="243">
        <v>6</v>
      </c>
    </row>
    <row r="29" spans="1:5" ht="24.75" customHeight="1">
      <c r="A29" s="244" t="s">
        <v>126</v>
      </c>
      <c r="B29" s="245">
        <v>520.0699999999998</v>
      </c>
      <c r="C29" s="246">
        <v>106.5084273689815</v>
      </c>
      <c r="D29" s="247">
        <v>26</v>
      </c>
      <c r="E29" s="248">
        <v>0</v>
      </c>
    </row>
    <row r="30" spans="1:5" ht="24.75" customHeight="1" hidden="1">
      <c r="A30" s="244"/>
      <c r="B30" s="313"/>
      <c r="C30" s="314"/>
      <c r="D30" s="314"/>
      <c r="E30" s="315"/>
    </row>
    <row r="31" spans="1:5" ht="24.75" customHeight="1" thickBot="1">
      <c r="A31" s="221"/>
      <c r="B31" s="227"/>
      <c r="C31" s="222"/>
      <c r="D31" s="223"/>
      <c r="E31" s="224"/>
    </row>
    <row r="32" spans="1:5" ht="27" thickBot="1">
      <c r="A32" s="6"/>
      <c r="B32" s="151" t="s">
        <v>78</v>
      </c>
      <c r="C32" s="151" t="s">
        <v>78</v>
      </c>
      <c r="D32" s="7"/>
      <c r="E32" s="8"/>
    </row>
    <row r="33" spans="1:5" ht="22.5" thickBot="1">
      <c r="A33" s="171" t="s">
        <v>58</v>
      </c>
      <c r="B33" s="172">
        <v>159</v>
      </c>
      <c r="C33" s="169" t="s">
        <v>55</v>
      </c>
      <c r="D33" s="169"/>
      <c r="E33" s="170"/>
    </row>
    <row r="34" spans="1:5" ht="63" customHeight="1" thickBot="1">
      <c r="A34" s="249" t="s">
        <v>0</v>
      </c>
      <c r="B34" s="250" t="s">
        <v>2</v>
      </c>
      <c r="C34" s="194" t="s">
        <v>1</v>
      </c>
      <c r="D34" s="174" t="s">
        <v>4</v>
      </c>
      <c r="E34" s="196" t="s">
        <v>3</v>
      </c>
    </row>
    <row r="35" spans="1:5" ht="24.75" customHeight="1">
      <c r="A35" s="293" t="s">
        <v>87</v>
      </c>
      <c r="B35" s="294">
        <v>429.4499999999998</v>
      </c>
      <c r="C35" s="295">
        <v>100</v>
      </c>
      <c r="D35" s="296">
        <v>83</v>
      </c>
      <c r="E35" s="297">
        <v>16</v>
      </c>
    </row>
    <row r="36" spans="1:5" ht="24.75" customHeight="1">
      <c r="A36" s="298" t="s">
        <v>88</v>
      </c>
      <c r="B36" s="299">
        <v>442.6299999999998</v>
      </c>
      <c r="C36" s="300">
        <v>103.06904179764815</v>
      </c>
      <c r="D36" s="301">
        <v>33</v>
      </c>
      <c r="E36" s="302">
        <v>0</v>
      </c>
    </row>
    <row r="37" spans="1:5" ht="24.75" customHeight="1">
      <c r="A37" s="293" t="s">
        <v>89</v>
      </c>
      <c r="B37" s="294">
        <v>454.9800000000001</v>
      </c>
      <c r="C37" s="295">
        <v>105.94481313307726</v>
      </c>
      <c r="D37" s="296">
        <v>31</v>
      </c>
      <c r="E37" s="297">
        <v>4</v>
      </c>
    </row>
    <row r="38" spans="1:5" s="1" customFormat="1" ht="24.75" customHeight="1" thickBot="1">
      <c r="A38" s="303" t="s">
        <v>90</v>
      </c>
      <c r="B38" s="304">
        <v>458.04000000000013</v>
      </c>
      <c r="C38" s="305">
        <v>106.65735242752365</v>
      </c>
      <c r="D38" s="306">
        <v>31</v>
      </c>
      <c r="E38" s="307">
        <v>1</v>
      </c>
    </row>
    <row r="39" spans="1:5" s="1" customFormat="1" ht="24.75" customHeight="1" hidden="1">
      <c r="A39" s="207"/>
      <c r="B39" s="176"/>
      <c r="C39" s="208"/>
      <c r="D39" s="209"/>
      <c r="E39" s="210"/>
    </row>
    <row r="40" spans="1:5" s="1" customFormat="1" ht="24.75" customHeight="1" thickBot="1">
      <c r="A40" s="182" t="s">
        <v>75</v>
      </c>
      <c r="B40" s="220" t="s">
        <v>74</v>
      </c>
      <c r="C40" s="183"/>
      <c r="D40" s="184"/>
      <c r="E40" s="185"/>
    </row>
    <row r="41" spans="1:5" ht="27" thickBot="1">
      <c r="A41" s="9"/>
      <c r="B41" s="151" t="s">
        <v>78</v>
      </c>
      <c r="C41" s="151" t="s">
        <v>78</v>
      </c>
      <c r="D41" s="10"/>
      <c r="E41" s="11"/>
    </row>
    <row r="42" spans="1:5" ht="22.5" thickBot="1">
      <c r="A42" s="171" t="s">
        <v>59</v>
      </c>
      <c r="B42" s="172">
        <v>206</v>
      </c>
      <c r="C42" s="169" t="s">
        <v>65</v>
      </c>
      <c r="D42" s="169"/>
      <c r="E42" s="170"/>
    </row>
    <row r="43" spans="1:5" ht="66" thickBot="1">
      <c r="A43" s="186" t="s">
        <v>0</v>
      </c>
      <c r="B43" s="187" t="s">
        <v>2</v>
      </c>
      <c r="C43" s="194" t="s">
        <v>1</v>
      </c>
      <c r="D43" s="174" t="s">
        <v>4</v>
      </c>
      <c r="E43" s="196" t="s">
        <v>3</v>
      </c>
    </row>
    <row r="44" spans="1:5" ht="24.75" customHeight="1">
      <c r="A44" s="234" t="s">
        <v>108</v>
      </c>
      <c r="B44" s="235">
        <v>575.2339999999997</v>
      </c>
      <c r="C44" s="236">
        <v>100</v>
      </c>
      <c r="D44" s="237">
        <v>131</v>
      </c>
      <c r="E44" s="238">
        <v>19</v>
      </c>
    </row>
    <row r="45" spans="1:5" ht="24.75" customHeight="1">
      <c r="A45" s="239" t="s">
        <v>109</v>
      </c>
      <c r="B45" s="240">
        <v>586.8399999999998</v>
      </c>
      <c r="C45" s="241">
        <v>102.01761370155451</v>
      </c>
      <c r="D45" s="242">
        <v>77</v>
      </c>
      <c r="E45" s="243">
        <v>0</v>
      </c>
    </row>
    <row r="46" spans="1:5" ht="24.75" customHeight="1" thickBot="1">
      <c r="A46" s="277" t="s">
        <v>110</v>
      </c>
      <c r="B46" s="278">
        <v>635.7299999999999</v>
      </c>
      <c r="C46" s="279">
        <v>110.51676361272114</v>
      </c>
      <c r="D46" s="280">
        <v>28</v>
      </c>
      <c r="E46" s="281">
        <v>1</v>
      </c>
    </row>
    <row r="47" spans="1:5" ht="18.75">
      <c r="A47" s="282"/>
      <c r="B47" s="283"/>
      <c r="C47" s="283"/>
      <c r="D47" s="284"/>
      <c r="E47" s="284"/>
    </row>
    <row r="48" ht="23.25">
      <c r="A48" s="255"/>
    </row>
  </sheetData>
  <sheetProtection selectLockedCells="1" sort="0"/>
  <mergeCells count="4">
    <mergeCell ref="A1:E1"/>
    <mergeCell ref="A2:E2"/>
    <mergeCell ref="B21:E21"/>
    <mergeCell ref="B30:E30"/>
  </mergeCells>
  <conditionalFormatting sqref="B13:C13">
    <cfRule type="containsText" priority="5" dxfId="22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2" operator="containsText" stopIfTrue="1" text="ΠΡΟΣΟΧΗ ΤΑΞΙΝΟΜΗΣΗ">
      <formula>NOT(ISERROR(SEARCH("ΠΡΟΣΟΧΗ ΤΑΞΙΝΟΜΗΣΗ",B22)))</formula>
    </cfRule>
  </conditionalFormatting>
  <conditionalFormatting sqref="B32:C32">
    <cfRule type="containsText" priority="3" dxfId="22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22" operator="containsText" stopIfTrue="1" text="ΠΡΟΣΟΧΗ ΤΑΞΙΝΟΜΗΣΗ">
      <formula>NOT(ISERROR(SEARCH("ΠΡΟΣΟΧΗ ΤΑΞΙΝΟΜΗΣΗ",B41)))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B154" sqref="B154:D157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19" t="s">
        <v>60</v>
      </c>
      <c r="B2" s="319"/>
      <c r="C2" s="319"/>
      <c r="D2" s="319"/>
      <c r="E2" s="319"/>
      <c r="F2" s="319"/>
    </row>
    <row r="3" spans="1:27" ht="38.25" customHeight="1" thickBot="1" thickTop="1">
      <c r="A3" s="316"/>
      <c r="B3" s="316"/>
      <c r="C3" s="316"/>
      <c r="D3" s="316"/>
      <c r="E3" s="316"/>
      <c r="F3" s="316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3" ht="49.5" customHeight="1" thickTop="1">
      <c r="A4" s="317" t="s">
        <v>5</v>
      </c>
      <c r="B4" s="317"/>
      <c r="C4" s="123" t="s">
        <v>85</v>
      </c>
    </row>
    <row r="5" ht="15"/>
    <row r="6" ht="15"/>
    <row r="7" ht="15"/>
    <row r="8" spans="34:95" ht="39.75" customHeight="1">
      <c r="AH8" s="124"/>
      <c r="AI8" s="124"/>
      <c r="AJ8" s="124"/>
      <c r="AK8" s="124"/>
      <c r="AL8" s="124"/>
      <c r="CL8" s="124"/>
      <c r="CM8" s="124"/>
      <c r="CN8" s="124"/>
      <c r="CO8" s="124"/>
      <c r="CP8" s="124"/>
      <c r="CQ8" s="124"/>
    </row>
    <row r="9" spans="33:95" ht="39.75" customHeight="1">
      <c r="AG9" s="124"/>
      <c r="AH9" s="124"/>
      <c r="AI9" s="124"/>
      <c r="AJ9" s="124"/>
      <c r="AK9" s="124"/>
      <c r="CF9" s="125" t="s">
        <v>40</v>
      </c>
      <c r="CG9" s="126">
        <f>'2_ΡΑΒΔΟΓΡΑΜΜΑΤΑ_ΚΑΤΑΤΑΞΗ ΥΠΕΡ.'!C125</f>
        <v>186</v>
      </c>
      <c r="CH9" s="125" t="s">
        <v>41</v>
      </c>
      <c r="CI9" s="125" t="s">
        <v>42</v>
      </c>
      <c r="CJ9" s="127" t="str">
        <f>C4</f>
        <v>14/05/2014</v>
      </c>
      <c r="CK9" s="125"/>
      <c r="CL9" s="125" t="s">
        <v>43</v>
      </c>
      <c r="CM9" s="126">
        <f>'2_ΡΑΒΔΟΓΡΑΜΜΑΤΑ_ΚΑΤΑΤΑΞΗ ΥΠΕΡ.'!C125</f>
        <v>186</v>
      </c>
      <c r="CN9" s="125" t="s">
        <v>44</v>
      </c>
      <c r="CO9" s="125" t="s">
        <v>45</v>
      </c>
      <c r="CP9" s="125" t="str">
        <f>CJ9</f>
        <v>14/05/2014</v>
      </c>
      <c r="CQ9" s="125"/>
    </row>
    <row r="10" spans="85:93" ht="39.75" customHeight="1">
      <c r="CG10" s="126">
        <f>'2_ΡΑΒΔΟΓΡΑΜΜΑΤΑ_ΚΑΤΑΤΑΞΗ ΥΠΕΡ.'!C134</f>
        <v>202</v>
      </c>
      <c r="CI10" s="125" t="s">
        <v>46</v>
      </c>
      <c r="CM10" s="126">
        <f>'2_ΡΑΒΔΟΓΡΑΜΜΑΤΑ_ΚΑΤΑΤΑΞΗ ΥΠΕΡ.'!C134</f>
        <v>202</v>
      </c>
      <c r="CO10" s="125" t="s">
        <v>47</v>
      </c>
    </row>
    <row r="11" spans="85:93" ht="39.75" customHeight="1">
      <c r="CG11" s="126">
        <f>'2_ΡΑΒΔΟΓΡΑΜΜΑΤΑ_ΚΑΤΑΤΑΞΗ ΥΠΕΡ.'!C143</f>
        <v>180</v>
      </c>
      <c r="CI11" s="125" t="s">
        <v>48</v>
      </c>
      <c r="CM11" s="126">
        <f>'2_ΡΑΒΔΟΓΡΑΜΜΑΤΑ_ΚΑΤΑΤΑΞΗ ΥΠΕΡ.'!C143</f>
        <v>180</v>
      </c>
      <c r="CO11" s="125" t="s">
        <v>49</v>
      </c>
    </row>
    <row r="12" spans="85:93" ht="39.75" customHeight="1">
      <c r="CG12" s="126">
        <f>'2_ΡΑΒΔΟΓΡΑΜΜΑΤΑ_ΚΑΤΑΤΑΞΗ ΥΠΕΡ.'!C152</f>
        <v>159</v>
      </c>
      <c r="CI12" s="125" t="s">
        <v>50</v>
      </c>
      <c r="CM12" s="126">
        <f>'2_ΡΑΒΔΟΓΡΑΜΜΑΤΑ_ΚΑΤΑΤΑΞΗ ΥΠΕΡ.'!C152</f>
        <v>159</v>
      </c>
      <c r="CO12" s="125" t="s">
        <v>51</v>
      </c>
    </row>
    <row r="13" spans="85:93" ht="39.75" customHeight="1">
      <c r="CG13" s="126">
        <f>'2_ΡΑΒΔΟΓΡΑΜΜΑΤΑ_ΚΑΤΑΤΑΞΗ ΥΠΕΡ.'!C161</f>
        <v>206</v>
      </c>
      <c r="CI13" s="125" t="s">
        <v>52</v>
      </c>
      <c r="CM13" s="126">
        <f>'2_ΡΑΒΔΟΓΡΑΜΜΑΤΑ_ΚΑΤΑΤΑΞΗ ΥΠΕΡ.'!C161</f>
        <v>206</v>
      </c>
      <c r="CO13" s="125" t="s">
        <v>53</v>
      </c>
    </row>
    <row r="14" ht="15"/>
    <row r="15" ht="15"/>
    <row r="16" spans="84:90" ht="23.25">
      <c r="CF16" s="128" t="str">
        <f>$CF$9&amp;$CG$9&amp;$CH$9&amp;CI9&amp;$CJ$9</f>
        <v>ΣΥΝΟΛΙΚΟ ΚΟΣΤΟΣ ΑΓΟΡΑΣ 186 ΚΟΙΝΩΝ ΠΡΟΪΟΝΤΩΝ ΑΝΑ ΥΠΕΡΑΓOΡΑ ΛΕΥΚΩΣΙΑΣ 14/05/2014</v>
      </c>
      <c r="CL16" s="128" t="str">
        <f>$CL$9&amp;$CM$9&amp;$CN$9&amp;CO9&amp;$CP$9</f>
        <v>ΔΕΙΚΤΗΣ ΤΙΜΩΝ ΥΠΕΡΑΓΟΡΩΝ  ΓΙΑ 186 ΚΟΙΝΑ ΠΡΟΪΟΝΤΑ _ΛΕΥΚΩΣΙΑ 14/05/2014</v>
      </c>
    </row>
    <row r="17" spans="84:90" ht="23.25">
      <c r="CF17" s="128" t="str">
        <f>$CF$9&amp;$CG$10&amp;$CH$9&amp;CI10&amp;$CJ$9</f>
        <v>ΣΥΝΟΛΙΚΟ ΚΟΣΤΟΣ ΑΓΟΡΑΣ 202 ΚΟΙΝΩΝ ΠΡΟΪΟΝΤΩΝ ΑΝΑ ΥΠΕΡΑΓOΡΑ ΛΕΜΕΣΟΥ 14/05/2014</v>
      </c>
      <c r="CL17" s="128" t="str">
        <f>$CL$9&amp;$CM$10&amp;$CN$9&amp;CO10&amp;$CP$9</f>
        <v>ΔΕΙΚΤΗΣ ΤΙΜΩΝ ΥΠΕΡΑΓΟΡΩΝ  ΓΙΑ 202 ΚΟΙΝΑ ΠΡΟΪΟΝΤΑ _ΛΕΜΕΣΟΣ 14/05/2014</v>
      </c>
    </row>
    <row r="18" spans="84:90" ht="23.25">
      <c r="CF18" s="128" t="str">
        <f>$CF$9&amp;$CG$11&amp;$CH$9&amp;CI11&amp;$CJ$9</f>
        <v>ΣΥΝΟΛΙΚΟ ΚΟΣΤΟΣ ΑΓΟΡΑΣ 180 ΚΟΙΝΩΝ ΠΡΟΪΟΝΤΩΝ ΑΝΑ ΥΠΕΡΑΓOΡΑ ΛΑΡΝΑΚΑΣ 14/05/2014</v>
      </c>
      <c r="CL18" s="128" t="str">
        <f>$CL$9&amp;$CM$11&amp;$CN$9&amp;CO11&amp;$CP$9</f>
        <v>ΔΕΙΚΤΗΣ ΤΙΜΩΝ ΥΠΕΡΑΓΟΡΩΝ  ΓΙΑ 180 ΚΟΙΝΑ ΠΡΟΪΟΝΤΑ _ΛΑΡΝΑΚΑ 14/05/2014</v>
      </c>
    </row>
    <row r="19" spans="84:90" ht="23.25">
      <c r="CF19" s="128" t="str">
        <f>$CF$9&amp;$CG$12&amp;$CH$9&amp;CI12&amp;$CJ$9</f>
        <v>ΣΥΝΟΛΙΚΟ ΚΟΣΤΟΣ ΑΓΟΡΑΣ 159 ΚΟΙΝΩΝ ΠΡΟΪΟΝΤΩΝ ΑΝΑ ΥΠΕΡΑΓOΡΑ ΠΑΦΟΥ 14/05/2014</v>
      </c>
      <c r="CL19" s="128" t="str">
        <f>$CL$9&amp;$CM$12&amp;$CN$9&amp;CO12&amp;$CP$9</f>
        <v>ΔΕΙΚΤΗΣ ΤΙΜΩΝ ΥΠΕΡΑΓΟΡΩΝ  ΓΙΑ 159 ΚΟΙΝΑ ΠΡΟΪΟΝΤΑ _ΠΑΦΟΣ 14/05/2014</v>
      </c>
    </row>
    <row r="20" spans="84:90" ht="23.25">
      <c r="CF20" s="128" t="str">
        <f>$CF$9&amp;$CG$13&amp;$CH$9&amp;CI13&amp;$CJ$9</f>
        <v>ΣΥΝΟΛΙΚΟ ΚΟΣΤΟΣ ΑΓΟΡΑΣ 206 ΚΟΙΝΩΝ ΠΡΟΪΟΝΤΩΝ ΑΝΑ ΥΠΕΡΑΓOΡΑ ΑΜΜΟΧΩΣΤΟΥ 14/05/2014</v>
      </c>
      <c r="CL20" s="128" t="str">
        <f>$CL$9&amp;$CM$13&amp;$CN$9&amp;CO13&amp;$CP$9</f>
        <v>ΔΕΙΚΤΗΣ ΤΙΜΩΝ ΥΠΕΡΑΓΟΡΩΝ  ΓΙΑ 206 ΚΟΙΝΑ ΠΡΟΪΟΝΤΑ _ΑΜΜΟΧΩΣΤΟΣ  14/05/2014</v>
      </c>
    </row>
    <row r="21" ht="23.25">
      <c r="CF21" s="128"/>
    </row>
    <row r="22" ht="23.25">
      <c r="CF22" s="128"/>
    </row>
    <row r="23" ht="15">
      <c r="AC23" s="129"/>
    </row>
    <row r="24" ht="15">
      <c r="AC24" s="129"/>
    </row>
    <row r="25" ht="15">
      <c r="AC25" s="129"/>
    </row>
    <row r="26" ht="15">
      <c r="AC26" s="129"/>
    </row>
    <row r="27" ht="15">
      <c r="AC27" s="129"/>
    </row>
    <row r="28" ht="15">
      <c r="AC28" s="129"/>
    </row>
    <row r="29" ht="15">
      <c r="AC29" s="129"/>
    </row>
    <row r="30" ht="15">
      <c r="AC30" s="129"/>
    </row>
    <row r="31" ht="15">
      <c r="AC31" s="129"/>
    </row>
    <row r="32" ht="15">
      <c r="AC32" s="129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8" t="s">
        <v>62</v>
      </c>
      <c r="C123" s="318"/>
      <c r="D123" s="318"/>
    </row>
    <row r="124" spans="2:3" ht="36" customHeight="1" thickBot="1">
      <c r="B124" s="130" t="s">
        <v>14</v>
      </c>
      <c r="C124" s="131" t="s">
        <v>85</v>
      </c>
    </row>
    <row r="125" spans="2:4" ht="47.25" customHeight="1" thickBot="1">
      <c r="B125" s="132" t="s">
        <v>54</v>
      </c>
      <c r="C125" s="133">
        <v>186</v>
      </c>
      <c r="D125" s="134" t="s">
        <v>55</v>
      </c>
    </row>
    <row r="126" spans="2:4" ht="59.25" customHeight="1" thickBot="1">
      <c r="B126" s="135" t="s">
        <v>0</v>
      </c>
      <c r="C126" s="136" t="s">
        <v>2</v>
      </c>
      <c r="D126" s="137" t="s">
        <v>1</v>
      </c>
    </row>
    <row r="127" spans="2:4" ht="47.25" customHeight="1">
      <c r="B127" s="164" t="s">
        <v>119</v>
      </c>
      <c r="C127" s="139">
        <v>479.8662665691625</v>
      </c>
      <c r="D127" s="140">
        <v>100</v>
      </c>
    </row>
    <row r="128" spans="2:4" ht="47.25" customHeight="1">
      <c r="B128" s="254" t="s">
        <v>120</v>
      </c>
      <c r="C128" s="142">
        <v>505.1000000000002</v>
      </c>
      <c r="D128" s="143">
        <v>105.25849287370167</v>
      </c>
    </row>
    <row r="129" spans="2:4" ht="47.25" customHeight="1">
      <c r="B129" s="253" t="s">
        <v>121</v>
      </c>
      <c r="C129" s="145">
        <v>519.7499999999999</v>
      </c>
      <c r="D129" s="146">
        <v>108.31142678896536</v>
      </c>
    </row>
    <row r="130" spans="2:4" ht="47.25" customHeight="1">
      <c r="B130" s="257" t="s">
        <v>122</v>
      </c>
      <c r="C130" s="148">
        <v>533.7499999999999</v>
      </c>
      <c r="D130" s="149">
        <v>111.22890629843245</v>
      </c>
    </row>
    <row r="131" spans="2:4" ht="47.25" customHeight="1">
      <c r="B131" s="257" t="s">
        <v>123</v>
      </c>
      <c r="C131" s="148">
        <v>534.8399999999998</v>
      </c>
      <c r="D131" s="149">
        <v>111.4560529173838</v>
      </c>
    </row>
    <row r="132" spans="2:4" ht="47.25" customHeight="1">
      <c r="B132" s="257" t="s">
        <v>124</v>
      </c>
      <c r="C132" s="148">
        <v>547.393</v>
      </c>
      <c r="D132" s="149">
        <v>114.07199008040816</v>
      </c>
    </row>
    <row r="133" spans="2:4" ht="47.25" customHeight="1" thickBot="1">
      <c r="B133" s="150"/>
      <c r="C133" s="151"/>
      <c r="D133" s="214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2" t="s">
        <v>56</v>
      </c>
      <c r="C134" s="133">
        <v>202</v>
      </c>
      <c r="D134" s="134" t="s">
        <v>55</v>
      </c>
    </row>
    <row r="135" spans="2:4" ht="59.25" customHeight="1" thickBot="1">
      <c r="B135" s="152" t="s">
        <v>0</v>
      </c>
      <c r="C135" s="136" t="s">
        <v>2</v>
      </c>
      <c r="D135" s="153" t="s">
        <v>1</v>
      </c>
    </row>
    <row r="136" spans="2:4" ht="47.25" customHeight="1">
      <c r="B136" s="138" t="s">
        <v>128</v>
      </c>
      <c r="C136" s="139">
        <v>561.4499999999996</v>
      </c>
      <c r="D136" s="140">
        <v>100</v>
      </c>
    </row>
    <row r="137" spans="2:4" ht="47.25" customHeight="1">
      <c r="B137" s="141" t="s">
        <v>129</v>
      </c>
      <c r="C137" s="142">
        <v>570.0999999999999</v>
      </c>
      <c r="D137" s="143">
        <v>101.54065366461846</v>
      </c>
    </row>
    <row r="138" spans="2:4" ht="47.25" customHeight="1">
      <c r="B138" s="141" t="s">
        <v>130</v>
      </c>
      <c r="C138" s="142">
        <v>575.1200000000002</v>
      </c>
      <c r="D138" s="143">
        <v>102.43476712084791</v>
      </c>
    </row>
    <row r="139" spans="2:4" ht="47.25" customHeight="1">
      <c r="B139" s="147" t="s">
        <v>131</v>
      </c>
      <c r="C139" s="148">
        <v>575.19</v>
      </c>
      <c r="D139" s="149">
        <v>102.44723483836505</v>
      </c>
    </row>
    <row r="140" spans="2:4" ht="47.25" customHeight="1">
      <c r="B140" s="147" t="s">
        <v>132</v>
      </c>
      <c r="C140" s="148">
        <v>595.2599999999996</v>
      </c>
      <c r="D140" s="149">
        <v>106.02190756078014</v>
      </c>
    </row>
    <row r="141" spans="2:4" ht="47.25" customHeight="1" thickBot="1">
      <c r="B141" s="154"/>
      <c r="C141" s="155"/>
      <c r="D141" s="156"/>
    </row>
    <row r="142" spans="2:4" ht="47.25" customHeight="1" thickBot="1">
      <c r="B142" s="215"/>
      <c r="C142" s="151">
        <f>IF(AND(C136="",C137="",C138="",C139=""),"",IF(AND(C136&lt;=C137,C137&lt;=C138,C138),"","ΠΡΟΣΟΧΗ ΤΑΞΙΝΟΜΗΣΗ"))</f>
      </c>
      <c r="D142" s="214">
        <f>IF(AND(D136="",D137="",D138="",D139=""),"",IF(AND(D136&lt;=D137,D137&lt;=D138,D138),"","ΠΡΟΣΟΧΗ ΤΑΞΙΝΟΜΗΣΗ"))</f>
      </c>
    </row>
    <row r="143" spans="2:4" ht="47.25" customHeight="1" thickBot="1">
      <c r="B143" s="132" t="s">
        <v>57</v>
      </c>
      <c r="C143" s="133">
        <v>180</v>
      </c>
      <c r="D143" s="134" t="s">
        <v>55</v>
      </c>
    </row>
    <row r="144" spans="2:4" ht="59.25" customHeight="1" thickBot="1">
      <c r="B144" s="152" t="s">
        <v>0</v>
      </c>
      <c r="C144" s="157" t="s">
        <v>2</v>
      </c>
      <c r="D144" s="153" t="s">
        <v>1</v>
      </c>
    </row>
    <row r="145" spans="2:4" ht="47.25" customHeight="1">
      <c r="B145" s="144" t="s">
        <v>36</v>
      </c>
      <c r="C145" s="145">
        <v>488.2900000000001</v>
      </c>
      <c r="D145" s="146">
        <v>100</v>
      </c>
    </row>
    <row r="146" spans="2:4" ht="47.25" customHeight="1">
      <c r="B146" s="141" t="s">
        <v>37</v>
      </c>
      <c r="C146" s="142">
        <v>489.7399999999997</v>
      </c>
      <c r="D146" s="143">
        <v>100.29695467857209</v>
      </c>
    </row>
    <row r="147" spans="2:4" ht="47.25" customHeight="1">
      <c r="B147" s="141" t="s">
        <v>125</v>
      </c>
      <c r="C147" s="142">
        <v>501.06999999999977</v>
      </c>
      <c r="D147" s="143">
        <v>102.61729709803593</v>
      </c>
    </row>
    <row r="148" spans="2:4" ht="47.25" customHeight="1">
      <c r="B148" s="256" t="s">
        <v>35</v>
      </c>
      <c r="C148" s="158">
        <v>503.6599999999998</v>
      </c>
      <c r="D148" s="159">
        <v>103.14771959286485</v>
      </c>
    </row>
    <row r="149" spans="2:4" ht="47.25" customHeight="1">
      <c r="B149" s="229" t="s">
        <v>126</v>
      </c>
      <c r="C149" s="160">
        <v>520.0699999999998</v>
      </c>
      <c r="D149" s="161">
        <v>106.5084273689815</v>
      </c>
    </row>
    <row r="150" spans="2:4" ht="47.25" customHeight="1" thickBot="1">
      <c r="B150" s="162"/>
      <c r="C150" s="225"/>
      <c r="D150" s="163"/>
    </row>
    <row r="151" spans="2:4" ht="47.25" customHeight="1" thickBot="1">
      <c r="B151" s="215"/>
      <c r="C151" s="151">
        <f>IF(AND(C145="",C146="",C147="",C148=""),"",IF(AND(C145&lt;=C146,C146&lt;=C147,C147),"","ΠΡΟΣΟΧΗ ΤΑΞΙΝΟΜΗΣΗ"))</f>
      </c>
      <c r="D151" s="214">
        <f>IF(AND(D145="",D146="",D147="",D148=""),"",IF(AND(D145&lt;=D146,D146&lt;=D147,D147),"","ΠΡΟΣΟΧΗ ΤΑΞΙΝΟΜΗΣΗ"))</f>
      </c>
    </row>
    <row r="152" spans="2:4" ht="47.25" customHeight="1" thickBot="1">
      <c r="B152" s="132" t="s">
        <v>58</v>
      </c>
      <c r="C152" s="133">
        <v>159</v>
      </c>
      <c r="D152" s="134" t="s">
        <v>55</v>
      </c>
    </row>
    <row r="153" spans="2:4" ht="59.25" customHeight="1" thickBot="1">
      <c r="B153" s="135" t="s">
        <v>0</v>
      </c>
      <c r="C153" s="136" t="s">
        <v>2</v>
      </c>
      <c r="D153" s="137" t="s">
        <v>1</v>
      </c>
    </row>
    <row r="154" spans="2:4" ht="47.25" customHeight="1">
      <c r="B154" s="164" t="s">
        <v>87</v>
      </c>
      <c r="C154" s="139">
        <v>429.4499999999998</v>
      </c>
      <c r="D154" s="140">
        <v>100</v>
      </c>
    </row>
    <row r="155" spans="2:4" ht="47.25" customHeight="1">
      <c r="B155" s="141" t="s">
        <v>88</v>
      </c>
      <c r="C155" s="142">
        <v>442.6299999999998</v>
      </c>
      <c r="D155" s="143">
        <v>103.06904179764815</v>
      </c>
    </row>
    <row r="156" spans="2:4" ht="47.25" customHeight="1">
      <c r="B156" s="141" t="s">
        <v>89</v>
      </c>
      <c r="C156" s="142">
        <v>454.9800000000001</v>
      </c>
      <c r="D156" s="143">
        <v>105.94481313307726</v>
      </c>
    </row>
    <row r="157" spans="2:4" ht="47.25" customHeight="1">
      <c r="B157" s="147" t="s">
        <v>90</v>
      </c>
      <c r="C157" s="148">
        <v>458.04000000000013</v>
      </c>
      <c r="D157" s="149">
        <v>106.65735242752365</v>
      </c>
    </row>
    <row r="158" spans="2:4" ht="47.25" customHeight="1">
      <c r="B158" s="211"/>
      <c r="C158" s="212"/>
      <c r="D158" s="213"/>
    </row>
    <row r="159" spans="2:4" ht="47.25" customHeight="1" thickBot="1">
      <c r="B159" s="154"/>
      <c r="C159" s="155"/>
      <c r="D159" s="156"/>
    </row>
    <row r="160" spans="2:4" ht="47.25" customHeight="1" thickBot="1">
      <c r="B160" s="215"/>
      <c r="C160" s="151">
        <f>IF(AND(C154="",C155="",C156="",C157="",C159=""),"",IF(AND(C154&lt;=C155,C155&lt;=C156,C156&lt;=C157),"","ΠΡΟΣΟΧΗ ΤΑΞΙΝΟΜΗΣΗ"))</f>
      </c>
      <c r="D160" s="214">
        <f>IF(AND(D154="",D155="",D156="",D157="",D159=""),"",IF(AND(D154&lt;=D155,D155&lt;=D156,D156&lt;=D157),"","ΠΡΟΣΟΧΗ ΤΑΞΙΝΟΜΗΣΗ"))</f>
      </c>
    </row>
    <row r="161" spans="2:4" ht="47.25" customHeight="1" thickBot="1">
      <c r="B161" s="132" t="s">
        <v>59</v>
      </c>
      <c r="C161" s="133">
        <v>206</v>
      </c>
      <c r="D161" s="165" t="s">
        <v>55</v>
      </c>
    </row>
    <row r="162" spans="2:4" ht="59.25" customHeight="1" thickBot="1">
      <c r="B162" s="135" t="s">
        <v>0</v>
      </c>
      <c r="C162" s="136" t="s">
        <v>2</v>
      </c>
      <c r="D162" s="137" t="s">
        <v>1</v>
      </c>
    </row>
    <row r="163" spans="2:4" ht="47.25" customHeight="1">
      <c r="B163" s="138" t="s">
        <v>108</v>
      </c>
      <c r="C163" s="139">
        <v>575.2339999999997</v>
      </c>
      <c r="D163" s="140">
        <v>100</v>
      </c>
    </row>
    <row r="164" spans="2:4" ht="47.25" customHeight="1">
      <c r="B164" s="141" t="s">
        <v>109</v>
      </c>
      <c r="C164" s="142">
        <v>586.8399999999998</v>
      </c>
      <c r="D164" s="143">
        <v>102.01761370155451</v>
      </c>
    </row>
    <row r="165" spans="2:4" ht="47.25" customHeight="1" thickBot="1">
      <c r="B165" s="162" t="s">
        <v>110</v>
      </c>
      <c r="C165" s="276">
        <v>635.7299999999999</v>
      </c>
      <c r="D165" s="163">
        <v>110.51676361272114</v>
      </c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2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2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2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2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2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2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2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2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2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2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4" activePane="bottomLeft" state="frozen"/>
      <selection pane="topLeft" activeCell="A1" sqref="A1"/>
      <selection pane="bottomLeft" activeCell="H160" sqref="H160:I164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66" customFormat="1" ht="50.25" customHeight="1" thickBot="1">
      <c r="A2" s="329" t="s">
        <v>67</v>
      </c>
      <c r="B2" s="330"/>
      <c r="C2" s="330"/>
      <c r="D2" s="330"/>
      <c r="E2" s="330"/>
      <c r="F2" s="330"/>
      <c r="G2" s="330"/>
      <c r="H2" s="330"/>
      <c r="I2" s="331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Y2" s="168"/>
    </row>
    <row r="3" spans="2:5" ht="30" customHeight="1">
      <c r="B3" s="332" t="s">
        <v>5</v>
      </c>
      <c r="C3" s="332"/>
      <c r="D3" s="332"/>
      <c r="E3" s="190" t="s">
        <v>85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_14/05/2014</v>
      </c>
      <c r="CB8" s="14" t="s">
        <v>9</v>
      </c>
      <c r="CC8" s="14" t="s">
        <v>8</v>
      </c>
      <c r="CD8" s="14" t="str">
        <f>BY8</f>
        <v>_14/05/2014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66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ΛΕΥΚΩΣΙΑ_14/05/2014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ΛΕΜΕΣΟΣ_14/05/2014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ΛΑΡΝΑΚΑ_14/05/2014</v>
      </c>
      <c r="BY17" s="14"/>
    </row>
    <row r="18" ht="18.75">
      <c r="BW18" s="16" t="str">
        <f>BW8&amp;BX11&amp;BY8</f>
        <v>ΑΡΙΘΜΟΣ ΠΡΟÏΟΝΤΩΝ ΠΟΥ ΕΙΝΑΙ ΦΘΗΝΟΤΕΡΗ Η ΥΠΕΡΑΓΟΡΑ ΠΑΦΟΣ_14/05/2014</v>
      </c>
    </row>
    <row r="19" ht="18.75">
      <c r="BW19" s="16" t="str">
        <f>BW8&amp;BX12&amp;BY8</f>
        <v>ΑΡΙΘΜΟΣ ΠΡΟÏΟΝΤΩΝ ΠΟΥ ΕΙΝΑΙ ΦΘΗΝΟΤΕΡΗ Η ΥΠΕΡΑΓΟΡΑ ΑΜΜΟΧΩΣΤΟΣ_14/05/2014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ΛΕΥΚΩΣΙΑ_14/05/2014</v>
      </c>
    </row>
    <row r="25" ht="18.75">
      <c r="BW25" s="16" t="str">
        <f>CB8&amp;CC9&amp;CD8</f>
        <v>ΑΡΙΘΜΟΣ ΚΑΤΗΓΟΡIΩΝ ΠΟΥ ΕΙΝΑΙ ΦΘΗΝΟΤΕΡΗ Η ΥΠΕΡΑΓΟΡΑ  ΛΕΜΕΣΟΣ_14/05/2014</v>
      </c>
    </row>
    <row r="26" ht="18.75">
      <c r="BW26" s="16" t="str">
        <f>CB8&amp;CC10&amp;CD8</f>
        <v>ΑΡΙΘΜΟΣ ΚΑΤΗΓΟΡIΩΝ ΠΟΥ ΕΙΝΑΙ ΦΘΗΝΟΤΕΡΗ Η ΥΠΕΡΑΓΟΡΑ  ΛΑΡΝΑΚΑ_14/05/2014</v>
      </c>
    </row>
    <row r="27" ht="18.75">
      <c r="BW27" s="16" t="str">
        <f>CB8&amp;CC11&amp;CD8</f>
        <v>ΑΡΙΘΜΟΣ ΚΑΤΗΓΟΡIΩΝ ΠΟΥ ΕΙΝΑΙ ΦΘΗΝΟΤΕΡΗ Η ΥΠΕΡΑΓΟΡΑ  ΠΑΦΟΣ_14/05/2014</v>
      </c>
    </row>
    <row r="28" ht="18.75">
      <c r="BW28" s="16" t="str">
        <f>CB8&amp;CC12&amp;CD8</f>
        <v>ΑΡΙΘΜΟΣ ΚΑΤΗΓΟΡIΩΝ ΠΟΥ ΕΙΝΑΙ ΦΘΗΝΟΤΕΡΗ Η ΥΠΕΡΑΓΟΡΑ  ΑΜΜΟΧΩΣΤΟΣ_14/05/2014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14/05/2014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26" t="s">
        <v>63</v>
      </c>
      <c r="C148" s="327"/>
      <c r="D148" s="327"/>
      <c r="E148" s="327"/>
      <c r="F148" s="327"/>
      <c r="G148" s="327"/>
      <c r="H148" s="327"/>
      <c r="I148" s="327"/>
      <c r="J148" s="327"/>
      <c r="K148" s="328"/>
    </row>
    <row r="149" spans="2:11" ht="15.75">
      <c r="B149" s="333" t="s">
        <v>15</v>
      </c>
      <c r="C149" s="334"/>
      <c r="D149" s="322" t="s">
        <v>16</v>
      </c>
      <c r="E149" s="323"/>
      <c r="F149" s="322" t="s">
        <v>17</v>
      </c>
      <c r="G149" s="323"/>
      <c r="H149" s="322" t="s">
        <v>18</v>
      </c>
      <c r="I149" s="323"/>
      <c r="J149" s="335" t="s">
        <v>19</v>
      </c>
      <c r="K149" s="336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119</v>
      </c>
      <c r="C151" s="30">
        <v>118</v>
      </c>
      <c r="D151" s="31" t="s">
        <v>131</v>
      </c>
      <c r="E151" s="32">
        <v>67</v>
      </c>
      <c r="F151" s="31" t="s">
        <v>36</v>
      </c>
      <c r="G151" s="32">
        <v>64</v>
      </c>
      <c r="H151" s="31" t="s">
        <v>87</v>
      </c>
      <c r="I151" s="32">
        <v>83</v>
      </c>
      <c r="J151" s="33" t="s">
        <v>108</v>
      </c>
      <c r="K151" s="34">
        <v>131</v>
      </c>
    </row>
    <row r="152" spans="2:11" ht="66" customHeight="1">
      <c r="B152" s="29" t="s">
        <v>121</v>
      </c>
      <c r="C152" s="30">
        <v>30</v>
      </c>
      <c r="D152" s="31" t="s">
        <v>129</v>
      </c>
      <c r="E152" s="32">
        <v>54</v>
      </c>
      <c r="F152" s="35" t="s">
        <v>37</v>
      </c>
      <c r="G152" s="36">
        <v>62</v>
      </c>
      <c r="H152" s="31" t="s">
        <v>88</v>
      </c>
      <c r="I152" s="32">
        <v>33</v>
      </c>
      <c r="J152" s="37" t="s">
        <v>109</v>
      </c>
      <c r="K152" s="38">
        <v>77</v>
      </c>
    </row>
    <row r="153" spans="2:11" ht="66" customHeight="1">
      <c r="B153" s="29" t="s">
        <v>123</v>
      </c>
      <c r="C153" s="30">
        <v>28</v>
      </c>
      <c r="D153" s="31" t="s">
        <v>130</v>
      </c>
      <c r="E153" s="32">
        <v>36</v>
      </c>
      <c r="F153" s="35" t="s">
        <v>35</v>
      </c>
      <c r="G153" s="36">
        <v>58</v>
      </c>
      <c r="H153" s="31" t="s">
        <v>89</v>
      </c>
      <c r="I153" s="32">
        <v>31</v>
      </c>
      <c r="J153" s="33" t="s">
        <v>110</v>
      </c>
      <c r="K153" s="38">
        <v>28</v>
      </c>
    </row>
    <row r="154" spans="2:11" ht="66" customHeight="1">
      <c r="B154" s="29" t="s">
        <v>122</v>
      </c>
      <c r="C154" s="30">
        <v>12</v>
      </c>
      <c r="D154" s="31" t="s">
        <v>132</v>
      </c>
      <c r="E154" s="32">
        <v>30</v>
      </c>
      <c r="F154" s="35" t="s">
        <v>126</v>
      </c>
      <c r="G154" s="36">
        <v>26</v>
      </c>
      <c r="H154" s="31" t="s">
        <v>90</v>
      </c>
      <c r="I154" s="32">
        <v>31</v>
      </c>
      <c r="J154" s="33"/>
      <c r="K154" s="34"/>
    </row>
    <row r="155" spans="2:11" ht="66" customHeight="1">
      <c r="B155" s="29" t="s">
        <v>124</v>
      </c>
      <c r="C155" s="30">
        <v>8</v>
      </c>
      <c r="D155" s="31" t="s">
        <v>128</v>
      </c>
      <c r="E155" s="32">
        <v>0</v>
      </c>
      <c r="F155" s="35" t="s">
        <v>125</v>
      </c>
      <c r="G155" s="36">
        <v>0</v>
      </c>
      <c r="H155" s="31"/>
      <c r="I155" s="32"/>
      <c r="J155" s="33"/>
      <c r="K155" s="34"/>
    </row>
    <row r="156" spans="2:11" ht="66" customHeight="1" thickBot="1">
      <c r="B156" s="39" t="s">
        <v>120</v>
      </c>
      <c r="C156" s="40">
        <v>8</v>
      </c>
      <c r="D156" s="41"/>
      <c r="E156" s="42"/>
      <c r="F156" s="41"/>
      <c r="G156" s="42"/>
      <c r="H156" s="217"/>
      <c r="I156" s="218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26" t="s">
        <v>64</v>
      </c>
      <c r="C158" s="327"/>
      <c r="D158" s="327"/>
      <c r="E158" s="327"/>
      <c r="F158" s="327"/>
      <c r="G158" s="327"/>
      <c r="H158" s="327"/>
      <c r="I158" s="327"/>
      <c r="J158" s="327"/>
      <c r="K158" s="328"/>
    </row>
    <row r="159" spans="2:11" ht="45" customHeight="1">
      <c r="B159" s="320" t="s">
        <v>15</v>
      </c>
      <c r="C159" s="321"/>
      <c r="D159" s="322" t="s">
        <v>16</v>
      </c>
      <c r="E159" s="323"/>
      <c r="F159" s="322" t="s">
        <v>17</v>
      </c>
      <c r="G159" s="323"/>
      <c r="H159" s="322" t="s">
        <v>18</v>
      </c>
      <c r="I159" s="323"/>
      <c r="J159" s="324" t="s">
        <v>19</v>
      </c>
      <c r="K159" s="325"/>
    </row>
    <row r="160" spans="2:11" ht="39" thickBot="1">
      <c r="B160" s="47" t="s">
        <v>0</v>
      </c>
      <c r="C160" s="48" t="s">
        <v>71</v>
      </c>
      <c r="D160" s="49" t="s">
        <v>0</v>
      </c>
      <c r="E160" s="48" t="s">
        <v>71</v>
      </c>
      <c r="F160" s="49" t="s">
        <v>0</v>
      </c>
      <c r="G160" s="48" t="s">
        <v>71</v>
      </c>
      <c r="H160" s="49" t="s">
        <v>0</v>
      </c>
      <c r="I160" s="48" t="s">
        <v>71</v>
      </c>
      <c r="J160" s="50" t="s">
        <v>0</v>
      </c>
      <c r="K160" s="219" t="s">
        <v>71</v>
      </c>
    </row>
    <row r="161" spans="2:11" ht="74.25" customHeight="1">
      <c r="B161" s="51" t="s">
        <v>119</v>
      </c>
      <c r="C161" s="52">
        <v>12</v>
      </c>
      <c r="D161" s="53" t="s">
        <v>128</v>
      </c>
      <c r="E161" s="54">
        <v>8</v>
      </c>
      <c r="F161" s="286" t="s">
        <v>36</v>
      </c>
      <c r="G161" s="287">
        <v>8</v>
      </c>
      <c r="H161" s="53" t="s">
        <v>87</v>
      </c>
      <c r="I161" s="54">
        <v>16</v>
      </c>
      <c r="J161" s="55" t="s">
        <v>108</v>
      </c>
      <c r="K161" s="56">
        <v>19</v>
      </c>
    </row>
    <row r="162" spans="2:11" ht="66" customHeight="1">
      <c r="B162" s="57" t="s">
        <v>120</v>
      </c>
      <c r="C162" s="58">
        <v>5</v>
      </c>
      <c r="D162" s="35" t="s">
        <v>129</v>
      </c>
      <c r="E162" s="36">
        <v>5</v>
      </c>
      <c r="F162" s="35" t="s">
        <v>35</v>
      </c>
      <c r="G162" s="36">
        <v>6</v>
      </c>
      <c r="H162" s="35" t="s">
        <v>89</v>
      </c>
      <c r="I162" s="36">
        <v>4</v>
      </c>
      <c r="J162" s="59" t="s">
        <v>110</v>
      </c>
      <c r="K162" s="38">
        <v>1</v>
      </c>
    </row>
    <row r="163" spans="2:11" ht="66" customHeight="1">
      <c r="B163" s="57" t="s">
        <v>123</v>
      </c>
      <c r="C163" s="58">
        <v>2</v>
      </c>
      <c r="D163" s="35" t="s">
        <v>131</v>
      </c>
      <c r="E163" s="36">
        <v>4</v>
      </c>
      <c r="F163" s="35" t="s">
        <v>37</v>
      </c>
      <c r="G163" s="36">
        <v>5</v>
      </c>
      <c r="H163" s="35" t="s">
        <v>90</v>
      </c>
      <c r="I163" s="36">
        <v>1</v>
      </c>
      <c r="J163" s="59" t="s">
        <v>109</v>
      </c>
      <c r="K163" s="38">
        <v>0</v>
      </c>
    </row>
    <row r="164" spans="2:11" ht="66" customHeight="1">
      <c r="B164" s="57" t="s">
        <v>124</v>
      </c>
      <c r="C164" s="58">
        <v>0</v>
      </c>
      <c r="D164" s="35" t="s">
        <v>130</v>
      </c>
      <c r="E164" s="36">
        <v>2</v>
      </c>
      <c r="F164" s="35" t="s">
        <v>125</v>
      </c>
      <c r="G164" s="36">
        <v>0</v>
      </c>
      <c r="H164" s="35" t="s">
        <v>88</v>
      </c>
      <c r="I164" s="36">
        <v>0</v>
      </c>
      <c r="J164" s="59"/>
      <c r="K164" s="38"/>
    </row>
    <row r="165" spans="2:11" ht="66" customHeight="1">
      <c r="B165" s="57" t="s">
        <v>122</v>
      </c>
      <c r="C165" s="58">
        <v>0</v>
      </c>
      <c r="D165" s="35" t="s">
        <v>132</v>
      </c>
      <c r="E165" s="36">
        <v>0</v>
      </c>
      <c r="F165" s="35" t="s">
        <v>126</v>
      </c>
      <c r="G165" s="36">
        <v>0</v>
      </c>
      <c r="H165" s="35"/>
      <c r="I165" s="36"/>
      <c r="J165" s="60"/>
      <c r="K165" s="38"/>
    </row>
    <row r="166" spans="2:11" ht="66" customHeight="1" thickBot="1">
      <c r="B166" s="39" t="s">
        <v>121</v>
      </c>
      <c r="C166" s="40">
        <v>0</v>
      </c>
      <c r="D166" s="41"/>
      <c r="E166" s="42"/>
      <c r="F166" s="41"/>
      <c r="G166" s="42"/>
      <c r="H166" s="217"/>
      <c r="I166" s="42"/>
      <c r="J166" s="61"/>
      <c r="K166" s="44"/>
    </row>
    <row r="167" spans="2:11" ht="66" customHeight="1">
      <c r="B167" s="216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2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2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2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2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2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2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6"/>
  <sheetViews>
    <sheetView showGridLines="0" zoomScale="70" zoomScaleNormal="70" zoomScaleSheetLayoutView="70" zoomScalePageLayoutView="0" workbookViewId="0" topLeftCell="A1">
      <pane ySplit="3" topLeftCell="A106" activePane="bottomLeft" state="frozen"/>
      <selection pane="topLeft" activeCell="A1" sqref="A1"/>
      <selection pane="bottomLeft" activeCell="K83" sqref="K83:M101"/>
    </sheetView>
  </sheetViews>
  <sheetFormatPr defaultColWidth="9.140625" defaultRowHeight="15"/>
  <cols>
    <col min="1" max="1" width="4.28125" style="62" bestFit="1" customWidth="1"/>
    <col min="2" max="2" width="57.28125" style="63" customWidth="1"/>
    <col min="3" max="8" width="11.140625" style="62" customWidth="1"/>
    <col min="9" max="9" width="13.28125" style="62" customWidth="1"/>
    <col min="10" max="14" width="11.140625" style="62" customWidth="1"/>
    <col min="15" max="15" width="10.28125" style="62" customWidth="1"/>
    <col min="16" max="16384" width="9.140625" style="64" customWidth="1"/>
  </cols>
  <sheetData>
    <row r="1" ht="13.5" thickBot="1"/>
    <row r="2" spans="1:15" ht="24" customHeight="1" thickBot="1">
      <c r="A2" s="363" t="s">
        <v>68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/>
    </row>
    <row r="3" ht="17.25" customHeight="1">
      <c r="B3" s="65" t="s">
        <v>86</v>
      </c>
    </row>
    <row r="4" ht="13.5" thickBot="1"/>
    <row r="5" spans="1:15" ht="16.5" thickBot="1">
      <c r="A5" s="363" t="s">
        <v>118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</row>
    <row r="6" spans="1:15" s="63" customFormat="1" ht="34.5" customHeight="1">
      <c r="A6" s="340" t="s">
        <v>21</v>
      </c>
      <c r="B6" s="341"/>
      <c r="C6" s="350" t="s">
        <v>81</v>
      </c>
      <c r="D6" s="351"/>
      <c r="E6" s="354" t="s">
        <v>22</v>
      </c>
      <c r="F6" s="351"/>
      <c r="G6" s="354" t="s">
        <v>23</v>
      </c>
      <c r="H6" s="351"/>
      <c r="I6" s="354" t="s">
        <v>24</v>
      </c>
      <c r="J6" s="351"/>
      <c r="K6" s="354" t="s">
        <v>25</v>
      </c>
      <c r="L6" s="351"/>
      <c r="M6" s="354" t="s">
        <v>26</v>
      </c>
      <c r="N6" s="389"/>
      <c r="O6" s="386" t="s">
        <v>27</v>
      </c>
    </row>
    <row r="7" spans="1:15" s="63" customFormat="1" ht="34.5" customHeight="1">
      <c r="A7" s="342"/>
      <c r="B7" s="343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5"/>
      <c r="N7" s="390"/>
      <c r="O7" s="387"/>
    </row>
    <row r="8" spans="1:15" ht="13.5" customHeight="1" thickBot="1">
      <c r="A8" s="344"/>
      <c r="B8" s="345"/>
      <c r="C8" s="66" t="s">
        <v>28</v>
      </c>
      <c r="D8" s="67" t="s">
        <v>29</v>
      </c>
      <c r="E8" s="68" t="s">
        <v>28</v>
      </c>
      <c r="F8" s="67" t="s">
        <v>29</v>
      </c>
      <c r="G8" s="68" t="s">
        <v>28</v>
      </c>
      <c r="H8" s="67" t="s">
        <v>29</v>
      </c>
      <c r="I8" s="68" t="s">
        <v>28</v>
      </c>
      <c r="J8" s="67" t="s">
        <v>29</v>
      </c>
      <c r="K8" s="68" t="s">
        <v>28</v>
      </c>
      <c r="L8" s="67" t="s">
        <v>29</v>
      </c>
      <c r="M8" s="68" t="s">
        <v>28</v>
      </c>
      <c r="N8" s="69" t="s">
        <v>29</v>
      </c>
      <c r="O8" s="388"/>
    </row>
    <row r="9" spans="1:19" ht="15">
      <c r="A9" s="70">
        <v>1</v>
      </c>
      <c r="B9" s="71" t="s">
        <v>92</v>
      </c>
      <c r="C9" s="72">
        <v>13.24</v>
      </c>
      <c r="D9" s="73">
        <v>105.16282764098493</v>
      </c>
      <c r="E9" s="74">
        <v>13.660000000000002</v>
      </c>
      <c r="F9" s="73">
        <v>108.49880857823673</v>
      </c>
      <c r="G9" s="72">
        <v>12.92</v>
      </c>
      <c r="H9" s="73">
        <v>102.62112787926927</v>
      </c>
      <c r="I9" s="72">
        <v>13.36</v>
      </c>
      <c r="J9" s="73">
        <v>106.11596505162828</v>
      </c>
      <c r="K9" s="74">
        <v>13.100000000000001</v>
      </c>
      <c r="L9" s="73">
        <v>104.05083399523434</v>
      </c>
      <c r="M9" s="72">
        <v>12.589999999999998</v>
      </c>
      <c r="N9" s="73">
        <v>100</v>
      </c>
      <c r="O9" s="75">
        <v>12.589999999999998</v>
      </c>
      <c r="S9" s="64" t="s">
        <v>76</v>
      </c>
    </row>
    <row r="10" spans="1:15" ht="15">
      <c r="A10" s="76">
        <v>2</v>
      </c>
      <c r="B10" s="77" t="s">
        <v>93</v>
      </c>
      <c r="C10" s="78">
        <v>5.700000000000001</v>
      </c>
      <c r="D10" s="79">
        <v>107.5471698113208</v>
      </c>
      <c r="E10" s="80">
        <v>5.98</v>
      </c>
      <c r="F10" s="79">
        <v>112.83018867924532</v>
      </c>
      <c r="G10" s="78">
        <v>5.299999999999999</v>
      </c>
      <c r="H10" s="79">
        <v>100</v>
      </c>
      <c r="I10" s="78">
        <v>5.67</v>
      </c>
      <c r="J10" s="79">
        <v>106.9811320754717</v>
      </c>
      <c r="K10" s="80">
        <v>5.609999999999999</v>
      </c>
      <c r="L10" s="79">
        <v>105.84905660377359</v>
      </c>
      <c r="M10" s="78">
        <v>5.58</v>
      </c>
      <c r="N10" s="79">
        <v>105.28301886792455</v>
      </c>
      <c r="O10" s="75">
        <v>5.299999999999999</v>
      </c>
    </row>
    <row r="11" spans="1:15" ht="15">
      <c r="A11" s="70">
        <v>3</v>
      </c>
      <c r="B11" s="77" t="s">
        <v>94</v>
      </c>
      <c r="C11" s="78">
        <v>9.02</v>
      </c>
      <c r="D11" s="79">
        <v>117.14285714285715</v>
      </c>
      <c r="E11" s="80">
        <v>9.329999999999998</v>
      </c>
      <c r="F11" s="79">
        <v>121.16883116883115</v>
      </c>
      <c r="G11" s="78">
        <v>9.35</v>
      </c>
      <c r="H11" s="79">
        <v>121.42857142857144</v>
      </c>
      <c r="I11" s="78">
        <v>9.36</v>
      </c>
      <c r="J11" s="79">
        <v>121.55844155844156</v>
      </c>
      <c r="K11" s="80">
        <v>8.809999999999999</v>
      </c>
      <c r="L11" s="79">
        <v>114.41558441558442</v>
      </c>
      <c r="M11" s="78">
        <v>7.699999999999999</v>
      </c>
      <c r="N11" s="79">
        <v>100</v>
      </c>
      <c r="O11" s="75">
        <v>7.699999999999999</v>
      </c>
    </row>
    <row r="12" spans="1:15" ht="15">
      <c r="A12" s="76">
        <v>4</v>
      </c>
      <c r="B12" s="77" t="s">
        <v>112</v>
      </c>
      <c r="C12" s="78">
        <v>102.24</v>
      </c>
      <c r="D12" s="79">
        <v>113.73901435087326</v>
      </c>
      <c r="E12" s="80">
        <v>108.86999999999999</v>
      </c>
      <c r="F12" s="79">
        <v>121.11469573923681</v>
      </c>
      <c r="G12" s="78">
        <v>104.77000000000001</v>
      </c>
      <c r="H12" s="79">
        <v>116.55356546890643</v>
      </c>
      <c r="I12" s="78">
        <v>101.53999999999999</v>
      </c>
      <c r="J12" s="79">
        <v>112.96028479252418</v>
      </c>
      <c r="K12" s="80">
        <v>98.80999999999999</v>
      </c>
      <c r="L12" s="79">
        <v>109.9232395149627</v>
      </c>
      <c r="M12" s="78">
        <v>89.89000000000001</v>
      </c>
      <c r="N12" s="79">
        <v>100</v>
      </c>
      <c r="O12" s="75">
        <v>89.89000000000001</v>
      </c>
    </row>
    <row r="13" spans="1:15" ht="15">
      <c r="A13" s="70">
        <v>5</v>
      </c>
      <c r="B13" s="77" t="s">
        <v>95</v>
      </c>
      <c r="C13" s="78">
        <v>15.16</v>
      </c>
      <c r="D13" s="79">
        <v>102.9891304347826</v>
      </c>
      <c r="E13" s="80">
        <v>17.82</v>
      </c>
      <c r="F13" s="79">
        <v>121.05978260869563</v>
      </c>
      <c r="G13" s="78">
        <v>15.49</v>
      </c>
      <c r="H13" s="79">
        <v>105.23097826086956</v>
      </c>
      <c r="I13" s="78">
        <v>17.27</v>
      </c>
      <c r="J13" s="79">
        <v>117.32336956521736</v>
      </c>
      <c r="K13" s="80">
        <v>16.98</v>
      </c>
      <c r="L13" s="79">
        <v>115.3532608695652</v>
      </c>
      <c r="M13" s="78">
        <v>14.720000000000002</v>
      </c>
      <c r="N13" s="79">
        <v>100</v>
      </c>
      <c r="O13" s="75">
        <v>14.720000000000002</v>
      </c>
    </row>
    <row r="14" spans="1:15" ht="15">
      <c r="A14" s="76">
        <v>6</v>
      </c>
      <c r="B14" s="77" t="s">
        <v>96</v>
      </c>
      <c r="C14" s="78">
        <v>32.660000000000004</v>
      </c>
      <c r="D14" s="79">
        <v>102.47882020709133</v>
      </c>
      <c r="E14" s="80">
        <v>34.589999999999996</v>
      </c>
      <c r="F14" s="79">
        <v>108.53467210542831</v>
      </c>
      <c r="G14" s="78">
        <v>32.92</v>
      </c>
      <c r="H14" s="79">
        <v>103.29463445246314</v>
      </c>
      <c r="I14" s="78">
        <v>33.93</v>
      </c>
      <c r="J14" s="79">
        <v>106.46375902102292</v>
      </c>
      <c r="K14" s="80">
        <v>32.62</v>
      </c>
      <c r="L14" s="79">
        <v>102.35331032318796</v>
      </c>
      <c r="M14" s="78">
        <v>31.869999999999997</v>
      </c>
      <c r="N14" s="79">
        <v>100</v>
      </c>
      <c r="O14" s="75">
        <v>31.869999999999997</v>
      </c>
    </row>
    <row r="15" spans="1:15" ht="15">
      <c r="A15" s="70">
        <v>7</v>
      </c>
      <c r="B15" s="77" t="s">
        <v>97</v>
      </c>
      <c r="C15" s="78">
        <v>8.32</v>
      </c>
      <c r="D15" s="79">
        <v>114.2857142857143</v>
      </c>
      <c r="E15" s="80">
        <v>7.960000000000001</v>
      </c>
      <c r="F15" s="79">
        <v>109.34065934065936</v>
      </c>
      <c r="G15" s="78">
        <v>8.79</v>
      </c>
      <c r="H15" s="79">
        <v>120.74175824175823</v>
      </c>
      <c r="I15" s="78">
        <v>8.6</v>
      </c>
      <c r="J15" s="79">
        <v>118.13186813186813</v>
      </c>
      <c r="K15" s="80">
        <v>8.91</v>
      </c>
      <c r="L15" s="79">
        <v>122.3901098901099</v>
      </c>
      <c r="M15" s="78">
        <v>7.279999999999999</v>
      </c>
      <c r="N15" s="79">
        <v>100</v>
      </c>
      <c r="O15" s="75">
        <v>7.279999999999999</v>
      </c>
    </row>
    <row r="16" spans="1:15" ht="15">
      <c r="A16" s="76">
        <v>8</v>
      </c>
      <c r="B16" s="77" t="s">
        <v>98</v>
      </c>
      <c r="C16" s="78">
        <v>36.49</v>
      </c>
      <c r="D16" s="79">
        <v>100</v>
      </c>
      <c r="E16" s="80">
        <v>43.17999999999999</v>
      </c>
      <c r="F16" s="79">
        <v>118.3337900794738</v>
      </c>
      <c r="G16" s="78">
        <v>42.56</v>
      </c>
      <c r="H16" s="79">
        <v>116.634694436832</v>
      </c>
      <c r="I16" s="78">
        <v>42.239999999999995</v>
      </c>
      <c r="J16" s="79">
        <v>115.75774184708136</v>
      </c>
      <c r="K16" s="80">
        <v>41.309999999999995</v>
      </c>
      <c r="L16" s="79">
        <v>113.20909838311863</v>
      </c>
      <c r="M16" s="78">
        <v>38.36000000000001</v>
      </c>
      <c r="N16" s="79">
        <v>105.12469169635519</v>
      </c>
      <c r="O16" s="75">
        <v>36.49</v>
      </c>
    </row>
    <row r="17" spans="1:15" ht="15">
      <c r="A17" s="70">
        <v>9</v>
      </c>
      <c r="B17" s="77" t="s">
        <v>113</v>
      </c>
      <c r="C17" s="78">
        <v>24.440000000000005</v>
      </c>
      <c r="D17" s="79">
        <v>109.4982078853047</v>
      </c>
      <c r="E17" s="80">
        <v>26.97</v>
      </c>
      <c r="F17" s="79">
        <v>120.83333333333333</v>
      </c>
      <c r="G17" s="78">
        <v>24.21</v>
      </c>
      <c r="H17" s="79">
        <v>108.46774193548387</v>
      </c>
      <c r="I17" s="78">
        <v>23.150000000000002</v>
      </c>
      <c r="J17" s="79">
        <v>103.71863799283155</v>
      </c>
      <c r="K17" s="80">
        <v>23.73</v>
      </c>
      <c r="L17" s="79">
        <v>106.31720430107528</v>
      </c>
      <c r="M17" s="78">
        <v>22.32</v>
      </c>
      <c r="N17" s="79">
        <v>100</v>
      </c>
      <c r="O17" s="75">
        <v>22.32</v>
      </c>
    </row>
    <row r="18" spans="1:15" ht="15">
      <c r="A18" s="76">
        <v>10</v>
      </c>
      <c r="B18" s="77" t="s">
        <v>117</v>
      </c>
      <c r="C18" s="78">
        <v>27.4</v>
      </c>
      <c r="D18" s="79">
        <v>100</v>
      </c>
      <c r="E18" s="80">
        <v>30.900000000000006</v>
      </c>
      <c r="F18" s="79">
        <v>112.77372262773726</v>
      </c>
      <c r="G18" s="78">
        <v>29.61</v>
      </c>
      <c r="H18" s="79">
        <v>108.06569343065692</v>
      </c>
      <c r="I18" s="78">
        <v>31.61</v>
      </c>
      <c r="J18" s="79">
        <v>115.36496350364965</v>
      </c>
      <c r="K18" s="80">
        <v>30.14</v>
      </c>
      <c r="L18" s="79">
        <v>110.00000000000001</v>
      </c>
      <c r="M18" s="78">
        <v>29.04</v>
      </c>
      <c r="N18" s="79">
        <v>105.98540145985402</v>
      </c>
      <c r="O18" s="75">
        <v>27.4</v>
      </c>
    </row>
    <row r="19" spans="1:15" ht="15">
      <c r="A19" s="70">
        <v>11</v>
      </c>
      <c r="B19" s="77" t="s">
        <v>100</v>
      </c>
      <c r="C19" s="78">
        <v>30.919999999999998</v>
      </c>
      <c r="D19" s="79">
        <v>108.0504332222012</v>
      </c>
      <c r="E19" s="80">
        <v>36.63</v>
      </c>
      <c r="F19" s="79">
        <v>128.00411930560253</v>
      </c>
      <c r="G19" s="78">
        <v>34.80000000000001</v>
      </c>
      <c r="H19" s="79">
        <v>121.60915511424979</v>
      </c>
      <c r="I19" s="78">
        <v>34.18</v>
      </c>
      <c r="J19" s="79">
        <v>119.44255522428323</v>
      </c>
      <c r="K19" s="80">
        <v>34.35000000000001</v>
      </c>
      <c r="L19" s="79">
        <v>120.03662293604826</v>
      </c>
      <c r="M19" s="78">
        <v>28.616266569162484</v>
      </c>
      <c r="N19" s="79">
        <v>100</v>
      </c>
      <c r="O19" s="75">
        <v>28.616266569162484</v>
      </c>
    </row>
    <row r="20" spans="1:15" ht="15">
      <c r="A20" s="76">
        <v>12</v>
      </c>
      <c r="B20" s="77" t="s">
        <v>101</v>
      </c>
      <c r="C20" s="78">
        <v>15.940000000000001</v>
      </c>
      <c r="D20" s="79">
        <v>100</v>
      </c>
      <c r="E20" s="80">
        <v>21.36</v>
      </c>
      <c r="F20" s="79">
        <v>134.00250941028858</v>
      </c>
      <c r="G20" s="78">
        <v>20.48</v>
      </c>
      <c r="H20" s="79">
        <v>128.48180677540776</v>
      </c>
      <c r="I20" s="78">
        <v>20.12</v>
      </c>
      <c r="J20" s="79">
        <v>126.22333751568382</v>
      </c>
      <c r="K20" s="80">
        <v>19.43</v>
      </c>
      <c r="L20" s="79">
        <v>121.89460476787954</v>
      </c>
      <c r="M20" s="78">
        <v>17.450000000000003</v>
      </c>
      <c r="N20" s="79">
        <v>109.47302383939774</v>
      </c>
      <c r="O20" s="75">
        <v>15.940000000000001</v>
      </c>
    </row>
    <row r="21" spans="1:15" ht="15">
      <c r="A21" s="70">
        <v>13</v>
      </c>
      <c r="B21" s="77" t="s">
        <v>102</v>
      </c>
      <c r="C21" s="78">
        <v>12.62</v>
      </c>
      <c r="D21" s="79">
        <v>100</v>
      </c>
      <c r="E21" s="80">
        <v>15.129999999999999</v>
      </c>
      <c r="F21" s="79">
        <v>119.8890649762282</v>
      </c>
      <c r="G21" s="78">
        <v>15.649999999999999</v>
      </c>
      <c r="H21" s="79">
        <v>124.0095087163233</v>
      </c>
      <c r="I21" s="78">
        <v>13.340000000000002</v>
      </c>
      <c r="J21" s="79">
        <v>105.70522979397782</v>
      </c>
      <c r="K21" s="80">
        <v>15.06</v>
      </c>
      <c r="L21" s="79">
        <v>119.33438985736926</v>
      </c>
      <c r="M21" s="78">
        <v>14.250000000000002</v>
      </c>
      <c r="N21" s="79">
        <v>112.91600633914423</v>
      </c>
      <c r="O21" s="75">
        <v>12.62</v>
      </c>
    </row>
    <row r="22" spans="1:15" ht="15">
      <c r="A22" s="76">
        <v>14</v>
      </c>
      <c r="B22" s="77" t="s">
        <v>104</v>
      </c>
      <c r="C22" s="78">
        <v>17.830000000000002</v>
      </c>
      <c r="D22" s="79">
        <v>109.72307692307695</v>
      </c>
      <c r="E22" s="80">
        <v>19.083</v>
      </c>
      <c r="F22" s="79">
        <v>117.43384615384613</v>
      </c>
      <c r="G22" s="78">
        <v>18.259999999999998</v>
      </c>
      <c r="H22" s="79">
        <v>112.36923076923075</v>
      </c>
      <c r="I22" s="78">
        <v>18.3</v>
      </c>
      <c r="J22" s="79">
        <v>112.61538461538463</v>
      </c>
      <c r="K22" s="80">
        <v>17.91</v>
      </c>
      <c r="L22" s="79">
        <v>110.21538461538462</v>
      </c>
      <c r="M22" s="78">
        <v>16.25</v>
      </c>
      <c r="N22" s="79">
        <v>100</v>
      </c>
      <c r="O22" s="75">
        <v>16.25</v>
      </c>
    </row>
    <row r="23" spans="1:15" ht="15">
      <c r="A23" s="70">
        <v>15</v>
      </c>
      <c r="B23" s="77" t="s">
        <v>115</v>
      </c>
      <c r="C23" s="78">
        <v>9.709999999999999</v>
      </c>
      <c r="D23" s="79">
        <v>117.98298906439852</v>
      </c>
      <c r="E23" s="80">
        <v>9.59</v>
      </c>
      <c r="F23" s="79">
        <v>116.52490886998783</v>
      </c>
      <c r="G23" s="78">
        <v>8.23</v>
      </c>
      <c r="H23" s="79">
        <v>100</v>
      </c>
      <c r="I23" s="78">
        <v>10.21</v>
      </c>
      <c r="J23" s="79">
        <v>124.05832320777644</v>
      </c>
      <c r="K23" s="80">
        <v>10.11</v>
      </c>
      <c r="L23" s="79">
        <v>122.84325637910084</v>
      </c>
      <c r="M23" s="78">
        <v>8.76</v>
      </c>
      <c r="N23" s="79">
        <v>106.43985419198054</v>
      </c>
      <c r="O23" s="75">
        <v>8.23</v>
      </c>
    </row>
    <row r="24" spans="1:15" ht="15">
      <c r="A24" s="76">
        <v>16</v>
      </c>
      <c r="B24" s="77" t="s">
        <v>105</v>
      </c>
      <c r="C24" s="78">
        <v>5.66</v>
      </c>
      <c r="D24" s="79">
        <v>115.51020408163264</v>
      </c>
      <c r="E24" s="80">
        <v>6.1000000000000005</v>
      </c>
      <c r="F24" s="79">
        <v>124.48979591836735</v>
      </c>
      <c r="G24" s="78">
        <v>5.8100000000000005</v>
      </c>
      <c r="H24" s="79">
        <v>118.57142857142857</v>
      </c>
      <c r="I24" s="78">
        <v>5.82</v>
      </c>
      <c r="J24" s="79">
        <v>118.77551020408164</v>
      </c>
      <c r="K24" s="80">
        <v>5.64</v>
      </c>
      <c r="L24" s="79">
        <v>115.10204081632651</v>
      </c>
      <c r="M24" s="78">
        <v>4.9</v>
      </c>
      <c r="N24" s="79">
        <v>100</v>
      </c>
      <c r="O24" s="75">
        <v>4.9</v>
      </c>
    </row>
    <row r="25" spans="1:15" ht="15">
      <c r="A25" s="70">
        <v>17</v>
      </c>
      <c r="B25" s="77" t="s">
        <v>103</v>
      </c>
      <c r="C25" s="78">
        <v>43.33</v>
      </c>
      <c r="D25" s="79">
        <v>100</v>
      </c>
      <c r="E25" s="80">
        <v>45.440000000000005</v>
      </c>
      <c r="F25" s="79">
        <v>104.86960535425804</v>
      </c>
      <c r="G25" s="78">
        <v>48.17</v>
      </c>
      <c r="H25" s="79">
        <v>111.17009000692362</v>
      </c>
      <c r="I25" s="78">
        <v>46.41</v>
      </c>
      <c r="J25" s="79">
        <v>107.10823909531501</v>
      </c>
      <c r="K25" s="80">
        <v>45.17</v>
      </c>
      <c r="L25" s="79">
        <v>104.24648049849989</v>
      </c>
      <c r="M25" s="78">
        <v>44.85</v>
      </c>
      <c r="N25" s="79">
        <v>103.5079621509347</v>
      </c>
      <c r="O25" s="75">
        <v>43.33</v>
      </c>
    </row>
    <row r="26" spans="1:15" ht="15">
      <c r="A26" s="76">
        <v>18</v>
      </c>
      <c r="B26" s="77" t="s">
        <v>106</v>
      </c>
      <c r="C26" s="78">
        <v>62.24</v>
      </c>
      <c r="D26" s="79">
        <v>109.32724398383982</v>
      </c>
      <c r="E26" s="80">
        <v>62.38</v>
      </c>
      <c r="F26" s="79">
        <v>109.57316002107854</v>
      </c>
      <c r="G26" s="78">
        <v>65.84</v>
      </c>
      <c r="H26" s="79">
        <v>115.65079922712104</v>
      </c>
      <c r="I26" s="78">
        <v>66.61</v>
      </c>
      <c r="J26" s="79">
        <v>117.00333743193396</v>
      </c>
      <c r="K26" s="80">
        <v>59.70000000000001</v>
      </c>
      <c r="L26" s="79">
        <v>104.8656244510803</v>
      </c>
      <c r="M26" s="78">
        <v>56.92999999999999</v>
      </c>
      <c r="N26" s="79">
        <v>100</v>
      </c>
      <c r="O26" s="75">
        <v>56.92999999999999</v>
      </c>
    </row>
    <row r="27" spans="1:15" ht="15.75" thickBot="1">
      <c r="A27" s="70">
        <v>19</v>
      </c>
      <c r="B27" s="77" t="s">
        <v>107</v>
      </c>
      <c r="C27" s="78">
        <v>32.18000000000001</v>
      </c>
      <c r="D27" s="79">
        <v>112.872676253946</v>
      </c>
      <c r="E27" s="80">
        <v>32.42000000000001</v>
      </c>
      <c r="F27" s="79">
        <v>113.71448614521222</v>
      </c>
      <c r="G27" s="78">
        <v>31.68</v>
      </c>
      <c r="H27" s="79">
        <v>111.11890564714135</v>
      </c>
      <c r="I27" s="78">
        <v>32.03</v>
      </c>
      <c r="J27" s="79">
        <v>112.3465450719046</v>
      </c>
      <c r="K27" s="80">
        <v>32.36</v>
      </c>
      <c r="L27" s="79">
        <v>113.50403367239564</v>
      </c>
      <c r="M27" s="78">
        <v>28.51</v>
      </c>
      <c r="N27" s="79">
        <v>100</v>
      </c>
      <c r="O27" s="75">
        <v>28.51</v>
      </c>
    </row>
    <row r="28" spans="1:15" ht="15">
      <c r="A28" s="202"/>
      <c r="B28" s="203"/>
      <c r="C28" s="204"/>
      <c r="D28" s="205"/>
      <c r="E28" s="205"/>
      <c r="F28" s="205"/>
      <c r="G28" s="204"/>
      <c r="H28" s="205"/>
      <c r="I28" s="204"/>
      <c r="J28" s="205"/>
      <c r="K28" s="205"/>
      <c r="L28" s="205"/>
      <c r="M28" s="204"/>
      <c r="N28" s="205"/>
      <c r="O28" s="206"/>
    </row>
    <row r="29" spans="1:15" s="86" customFormat="1" ht="15.75" thickBot="1">
      <c r="A29" s="82"/>
      <c r="B29" s="83"/>
      <c r="C29" s="84"/>
      <c r="D29" s="81"/>
      <c r="E29" s="81"/>
      <c r="F29" s="81"/>
      <c r="G29" s="84"/>
      <c r="H29" s="81"/>
      <c r="I29" s="84"/>
      <c r="J29" s="81"/>
      <c r="K29" s="81"/>
      <c r="L29" s="81"/>
      <c r="M29" s="84"/>
      <c r="N29" s="81"/>
      <c r="O29" s="85"/>
    </row>
    <row r="30" spans="1:15" s="86" customFormat="1" ht="16.5" thickBot="1">
      <c r="A30" s="363" t="s">
        <v>136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1:15" ht="12.75">
      <c r="A31" s="340" t="s">
        <v>21</v>
      </c>
      <c r="B31" s="341"/>
      <c r="C31" s="354" t="s">
        <v>82</v>
      </c>
      <c r="D31" s="351"/>
      <c r="E31" s="354" t="s">
        <v>30</v>
      </c>
      <c r="F31" s="351"/>
      <c r="G31" s="382" t="s">
        <v>31</v>
      </c>
      <c r="H31" s="383"/>
      <c r="I31" s="354" t="s">
        <v>32</v>
      </c>
      <c r="J31" s="351"/>
      <c r="K31" s="354" t="s">
        <v>83</v>
      </c>
      <c r="L31" s="351"/>
      <c r="M31" s="354" t="s">
        <v>33</v>
      </c>
      <c r="N31" s="351"/>
      <c r="O31" s="379" t="s">
        <v>27</v>
      </c>
    </row>
    <row r="32" spans="1:15" s="63" customFormat="1" ht="53.25" customHeight="1">
      <c r="A32" s="342"/>
      <c r="B32" s="343"/>
      <c r="C32" s="355"/>
      <c r="D32" s="353"/>
      <c r="E32" s="355"/>
      <c r="F32" s="353"/>
      <c r="G32" s="384"/>
      <c r="H32" s="385"/>
      <c r="I32" s="355"/>
      <c r="J32" s="353"/>
      <c r="K32" s="355"/>
      <c r="L32" s="353"/>
      <c r="M32" s="355"/>
      <c r="N32" s="353"/>
      <c r="O32" s="380"/>
    </row>
    <row r="33" spans="1:15" s="63" customFormat="1" ht="13.5" thickBot="1">
      <c r="A33" s="342"/>
      <c r="B33" s="345"/>
      <c r="C33" s="87" t="s">
        <v>28</v>
      </c>
      <c r="D33" s="88" t="s">
        <v>29</v>
      </c>
      <c r="E33" s="87" t="s">
        <v>28</v>
      </c>
      <c r="F33" s="88" t="s">
        <v>29</v>
      </c>
      <c r="G33" s="87" t="s">
        <v>28</v>
      </c>
      <c r="H33" s="88" t="s">
        <v>29</v>
      </c>
      <c r="I33" s="87" t="s">
        <v>28</v>
      </c>
      <c r="J33" s="88" t="s">
        <v>29</v>
      </c>
      <c r="K33" s="87" t="s">
        <v>28</v>
      </c>
      <c r="L33" s="88" t="s">
        <v>29</v>
      </c>
      <c r="M33" s="87" t="s">
        <v>28</v>
      </c>
      <c r="N33" s="88" t="s">
        <v>29</v>
      </c>
      <c r="O33" s="381"/>
    </row>
    <row r="34" spans="1:15" ht="15">
      <c r="A34" s="76">
        <v>1</v>
      </c>
      <c r="B34" s="89" t="s">
        <v>92</v>
      </c>
      <c r="C34" s="90">
        <v>12.84</v>
      </c>
      <c r="D34" s="91">
        <v>101.10236220472441</v>
      </c>
      <c r="E34" s="90">
        <v>13.46</v>
      </c>
      <c r="F34" s="91">
        <v>105.98425196850394</v>
      </c>
      <c r="G34" s="90">
        <v>12.7</v>
      </c>
      <c r="H34" s="91">
        <v>100</v>
      </c>
      <c r="I34" s="251" t="s">
        <v>78</v>
      </c>
      <c r="J34" s="91" t="s">
        <v>78</v>
      </c>
      <c r="K34" s="90">
        <v>12.81</v>
      </c>
      <c r="L34" s="91">
        <v>100.86614173228348</v>
      </c>
      <c r="M34" s="90">
        <v>13.16</v>
      </c>
      <c r="N34" s="91">
        <v>103.62204724409449</v>
      </c>
      <c r="O34" s="92">
        <v>12.7</v>
      </c>
    </row>
    <row r="35" spans="1:15" ht="15">
      <c r="A35" s="76">
        <v>2</v>
      </c>
      <c r="B35" s="93" t="s">
        <v>93</v>
      </c>
      <c r="C35" s="94">
        <v>6.02</v>
      </c>
      <c r="D35" s="95">
        <v>107.30837789661318</v>
      </c>
      <c r="E35" s="94">
        <v>5.98</v>
      </c>
      <c r="F35" s="95">
        <v>106.59536541889484</v>
      </c>
      <c r="G35" s="94">
        <v>5.640000000000001</v>
      </c>
      <c r="H35" s="95">
        <v>100.5347593582888</v>
      </c>
      <c r="I35" s="252" t="s">
        <v>78</v>
      </c>
      <c r="J35" s="95" t="s">
        <v>78</v>
      </c>
      <c r="K35" s="94">
        <v>5.609999999999999</v>
      </c>
      <c r="L35" s="95">
        <v>100</v>
      </c>
      <c r="M35" s="94">
        <v>5.67</v>
      </c>
      <c r="N35" s="95">
        <v>101.06951871657755</v>
      </c>
      <c r="O35" s="96">
        <v>5.609999999999999</v>
      </c>
    </row>
    <row r="36" spans="1:15" ht="15">
      <c r="A36" s="76">
        <v>3</v>
      </c>
      <c r="B36" s="93" t="s">
        <v>94</v>
      </c>
      <c r="C36" s="94">
        <v>9.469999999999999</v>
      </c>
      <c r="D36" s="95">
        <v>108.97583429228999</v>
      </c>
      <c r="E36" s="94">
        <v>9.329999999999998</v>
      </c>
      <c r="F36" s="95">
        <v>107.36478711162253</v>
      </c>
      <c r="G36" s="94">
        <v>9.35</v>
      </c>
      <c r="H36" s="95">
        <v>107.59493670886076</v>
      </c>
      <c r="I36" s="94" t="s">
        <v>78</v>
      </c>
      <c r="J36" s="95" t="s">
        <v>78</v>
      </c>
      <c r="K36" s="94">
        <v>8.69</v>
      </c>
      <c r="L36" s="95">
        <v>100</v>
      </c>
      <c r="M36" s="94">
        <v>9.36</v>
      </c>
      <c r="N36" s="95">
        <v>107.71001150747985</v>
      </c>
      <c r="O36" s="96">
        <v>8.69</v>
      </c>
    </row>
    <row r="37" spans="1:15" ht="15">
      <c r="A37" s="76">
        <v>4</v>
      </c>
      <c r="B37" s="93" t="s">
        <v>133</v>
      </c>
      <c r="C37" s="94">
        <v>82.99999999999999</v>
      </c>
      <c r="D37" s="95">
        <v>109.48423690805961</v>
      </c>
      <c r="E37" s="94">
        <v>80.85999999999999</v>
      </c>
      <c r="F37" s="95">
        <v>106.6613903179</v>
      </c>
      <c r="G37" s="94">
        <v>79.48</v>
      </c>
      <c r="H37" s="95">
        <v>104.84104999340458</v>
      </c>
      <c r="I37" s="94" t="s">
        <v>78</v>
      </c>
      <c r="J37" s="95" t="s">
        <v>78</v>
      </c>
      <c r="K37" s="94">
        <v>75.80999999999999</v>
      </c>
      <c r="L37" s="95">
        <v>100</v>
      </c>
      <c r="M37" s="94">
        <v>77.83</v>
      </c>
      <c r="N37" s="95">
        <v>102.66455612716001</v>
      </c>
      <c r="O37" s="96">
        <v>75.80999999999999</v>
      </c>
    </row>
    <row r="38" spans="1:15" ht="15">
      <c r="A38" s="76">
        <v>5</v>
      </c>
      <c r="B38" s="93" t="s">
        <v>95</v>
      </c>
      <c r="C38" s="94">
        <v>18.619999999999997</v>
      </c>
      <c r="D38" s="95">
        <v>100</v>
      </c>
      <c r="E38" s="94">
        <v>20.669999999999998</v>
      </c>
      <c r="F38" s="95">
        <v>111.00966702470463</v>
      </c>
      <c r="G38" s="94">
        <v>19.15</v>
      </c>
      <c r="H38" s="95">
        <v>102.84640171858217</v>
      </c>
      <c r="I38" s="94" t="s">
        <v>78</v>
      </c>
      <c r="J38" s="95" t="s">
        <v>78</v>
      </c>
      <c r="K38" s="94">
        <v>19.85</v>
      </c>
      <c r="L38" s="95">
        <v>106.60580021482279</v>
      </c>
      <c r="M38" s="94">
        <v>19.87</v>
      </c>
      <c r="N38" s="95">
        <v>106.71321160042966</v>
      </c>
      <c r="O38" s="96">
        <v>18.619999999999997</v>
      </c>
    </row>
    <row r="39" spans="1:15" ht="15">
      <c r="A39" s="76">
        <v>6</v>
      </c>
      <c r="B39" s="93" t="s">
        <v>96</v>
      </c>
      <c r="C39" s="94">
        <v>49.39</v>
      </c>
      <c r="D39" s="95">
        <v>100</v>
      </c>
      <c r="E39" s="94">
        <v>53.03999999999999</v>
      </c>
      <c r="F39" s="95">
        <v>107.39015995140716</v>
      </c>
      <c r="G39" s="94">
        <v>51.43000000000001</v>
      </c>
      <c r="H39" s="95">
        <v>104.13039076736183</v>
      </c>
      <c r="I39" s="94" t="s">
        <v>78</v>
      </c>
      <c r="J39" s="95" t="s">
        <v>78</v>
      </c>
      <c r="K39" s="94">
        <v>50.089999999999996</v>
      </c>
      <c r="L39" s="95">
        <v>101.41729094958494</v>
      </c>
      <c r="M39" s="94">
        <v>51.21000000000001</v>
      </c>
      <c r="N39" s="95">
        <v>103.68495646892084</v>
      </c>
      <c r="O39" s="96">
        <v>49.39</v>
      </c>
    </row>
    <row r="40" spans="1:15" ht="15">
      <c r="A40" s="76">
        <v>7</v>
      </c>
      <c r="B40" s="93" t="s">
        <v>97</v>
      </c>
      <c r="C40" s="94">
        <v>7.67</v>
      </c>
      <c r="D40" s="95">
        <v>102.13049267643142</v>
      </c>
      <c r="E40" s="94">
        <v>7.970000000000001</v>
      </c>
      <c r="F40" s="95">
        <v>106.12516644474034</v>
      </c>
      <c r="G40" s="94">
        <v>7.63</v>
      </c>
      <c r="H40" s="95">
        <v>101.59786950732357</v>
      </c>
      <c r="I40" s="94" t="s">
        <v>78</v>
      </c>
      <c r="J40" s="95" t="s">
        <v>78</v>
      </c>
      <c r="K40" s="94">
        <v>8.1</v>
      </c>
      <c r="L40" s="95">
        <v>107.85619174434086</v>
      </c>
      <c r="M40" s="94">
        <v>7.51</v>
      </c>
      <c r="N40" s="95">
        <v>100</v>
      </c>
      <c r="O40" s="96">
        <v>7.51</v>
      </c>
    </row>
    <row r="41" spans="1:15" ht="15">
      <c r="A41" s="76">
        <v>8</v>
      </c>
      <c r="B41" s="93" t="s">
        <v>98</v>
      </c>
      <c r="C41" s="94">
        <v>29.39</v>
      </c>
      <c r="D41" s="95">
        <v>100</v>
      </c>
      <c r="E41" s="94">
        <v>34.67999999999999</v>
      </c>
      <c r="F41" s="95">
        <v>117.99931949642732</v>
      </c>
      <c r="G41" s="94">
        <v>34.38</v>
      </c>
      <c r="H41" s="95">
        <v>116.97856413746173</v>
      </c>
      <c r="I41" s="94" t="s">
        <v>78</v>
      </c>
      <c r="J41" s="95" t="s">
        <v>78</v>
      </c>
      <c r="K41" s="94">
        <v>33.43</v>
      </c>
      <c r="L41" s="95">
        <v>113.74617216740388</v>
      </c>
      <c r="M41" s="94">
        <v>34.37</v>
      </c>
      <c r="N41" s="95">
        <v>116.94453895882953</v>
      </c>
      <c r="O41" s="96">
        <v>29.39</v>
      </c>
    </row>
    <row r="42" spans="1:15" ht="15">
      <c r="A42" s="76">
        <v>9</v>
      </c>
      <c r="B42" s="93" t="s">
        <v>134</v>
      </c>
      <c r="C42" s="94">
        <v>25.94</v>
      </c>
      <c r="D42" s="95">
        <v>107.50103605470369</v>
      </c>
      <c r="E42" s="94">
        <v>26.490000000000006</v>
      </c>
      <c r="F42" s="95">
        <v>109.78035640281809</v>
      </c>
      <c r="G42" s="94">
        <v>25.52</v>
      </c>
      <c r="H42" s="95">
        <v>105.76046415250724</v>
      </c>
      <c r="I42" s="94" t="s">
        <v>78</v>
      </c>
      <c r="J42" s="95" t="s">
        <v>78</v>
      </c>
      <c r="K42" s="94">
        <v>24.130000000000003</v>
      </c>
      <c r="L42" s="95">
        <v>100</v>
      </c>
      <c r="M42" s="94">
        <v>24.380000000000003</v>
      </c>
      <c r="N42" s="95">
        <v>101.03605470368835</v>
      </c>
      <c r="O42" s="96">
        <v>24.130000000000003</v>
      </c>
    </row>
    <row r="43" spans="1:15" ht="15">
      <c r="A43" s="76">
        <v>10</v>
      </c>
      <c r="B43" s="93" t="s">
        <v>99</v>
      </c>
      <c r="C43" s="94">
        <v>48.67</v>
      </c>
      <c r="D43" s="95">
        <v>103.15811784654517</v>
      </c>
      <c r="E43" s="94">
        <v>51.45</v>
      </c>
      <c r="F43" s="95">
        <v>109.05044510385757</v>
      </c>
      <c r="G43" s="94">
        <v>49.49</v>
      </c>
      <c r="H43" s="95">
        <v>104.89614243323442</v>
      </c>
      <c r="I43" s="94" t="s">
        <v>78</v>
      </c>
      <c r="J43" s="95" t="s">
        <v>78</v>
      </c>
      <c r="K43" s="94">
        <v>47.18</v>
      </c>
      <c r="L43" s="95">
        <v>100</v>
      </c>
      <c r="M43" s="94">
        <v>49.870000000000005</v>
      </c>
      <c r="N43" s="95">
        <v>105.70156846121239</v>
      </c>
      <c r="O43" s="96">
        <v>47.18</v>
      </c>
    </row>
    <row r="44" spans="1:15" ht="15">
      <c r="A44" s="76">
        <v>11</v>
      </c>
      <c r="B44" s="93" t="s">
        <v>100</v>
      </c>
      <c r="C44" s="94">
        <v>33.370000000000005</v>
      </c>
      <c r="D44" s="95">
        <v>102.64533989541683</v>
      </c>
      <c r="E44" s="94">
        <v>34.88000000000001</v>
      </c>
      <c r="F44" s="95">
        <v>107.29006459550912</v>
      </c>
      <c r="G44" s="94">
        <v>33.660000000000004</v>
      </c>
      <c r="H44" s="95">
        <v>103.53737311596434</v>
      </c>
      <c r="I44" s="94" t="s">
        <v>78</v>
      </c>
      <c r="J44" s="95" t="s">
        <v>78</v>
      </c>
      <c r="K44" s="94">
        <v>33.56</v>
      </c>
      <c r="L44" s="95">
        <v>103.22977545370658</v>
      </c>
      <c r="M44" s="94">
        <v>32.51</v>
      </c>
      <c r="N44" s="95">
        <v>100</v>
      </c>
      <c r="O44" s="96">
        <v>32.51</v>
      </c>
    </row>
    <row r="45" spans="1:15" ht="15">
      <c r="A45" s="76">
        <v>12</v>
      </c>
      <c r="B45" s="93" t="s">
        <v>101</v>
      </c>
      <c r="C45" s="94">
        <v>18.650000000000002</v>
      </c>
      <c r="D45" s="95">
        <v>100</v>
      </c>
      <c r="E45" s="94">
        <v>24.04</v>
      </c>
      <c r="F45" s="95">
        <v>128.90080428954423</v>
      </c>
      <c r="G45" s="94">
        <v>21.46</v>
      </c>
      <c r="H45" s="95">
        <v>115.06702412868633</v>
      </c>
      <c r="I45" s="94" t="s">
        <v>78</v>
      </c>
      <c r="J45" s="95" t="s">
        <v>78</v>
      </c>
      <c r="K45" s="94">
        <v>20.400000000000002</v>
      </c>
      <c r="L45" s="95">
        <v>109.3833780160858</v>
      </c>
      <c r="M45" s="94">
        <v>22.12</v>
      </c>
      <c r="N45" s="95">
        <v>118.60589812332438</v>
      </c>
      <c r="O45" s="96">
        <v>18.650000000000002</v>
      </c>
    </row>
    <row r="46" spans="1:15" ht="15">
      <c r="A46" s="76">
        <v>13</v>
      </c>
      <c r="B46" s="93" t="s">
        <v>102</v>
      </c>
      <c r="C46" s="94">
        <v>12.33</v>
      </c>
      <c r="D46" s="95">
        <v>104.84693877551021</v>
      </c>
      <c r="E46" s="94">
        <v>12.26</v>
      </c>
      <c r="F46" s="95">
        <v>104.25170068027212</v>
      </c>
      <c r="G46" s="94">
        <v>11.759999999999998</v>
      </c>
      <c r="H46" s="95">
        <v>100</v>
      </c>
      <c r="I46" s="94" t="s">
        <v>78</v>
      </c>
      <c r="J46" s="95" t="s">
        <v>78</v>
      </c>
      <c r="K46" s="94">
        <v>14.21</v>
      </c>
      <c r="L46" s="95">
        <v>120.83333333333337</v>
      </c>
      <c r="M46" s="94">
        <v>12.590000000000002</v>
      </c>
      <c r="N46" s="95">
        <v>107.05782312925174</v>
      </c>
      <c r="O46" s="96">
        <v>11.759999999999998</v>
      </c>
    </row>
    <row r="47" spans="1:15" ht="15">
      <c r="A47" s="76">
        <v>14</v>
      </c>
      <c r="B47" s="93" t="s">
        <v>103</v>
      </c>
      <c r="C47" s="94">
        <v>40.1</v>
      </c>
      <c r="D47" s="95">
        <v>115.7955529887381</v>
      </c>
      <c r="E47" s="94">
        <v>40.49</v>
      </c>
      <c r="F47" s="95">
        <v>116.92174415246896</v>
      </c>
      <c r="G47" s="94">
        <v>40.230000000000004</v>
      </c>
      <c r="H47" s="95">
        <v>116.17095004331506</v>
      </c>
      <c r="I47" s="94" t="s">
        <v>78</v>
      </c>
      <c r="J47" s="95" t="s">
        <v>78</v>
      </c>
      <c r="K47" s="94">
        <v>34.63</v>
      </c>
      <c r="L47" s="95">
        <v>100</v>
      </c>
      <c r="M47" s="94">
        <v>39.74</v>
      </c>
      <c r="N47" s="95">
        <v>114.75599191452497</v>
      </c>
      <c r="O47" s="96">
        <v>34.63</v>
      </c>
    </row>
    <row r="48" spans="1:15" ht="15">
      <c r="A48" s="76">
        <v>15</v>
      </c>
      <c r="B48" s="93" t="s">
        <v>104</v>
      </c>
      <c r="C48" s="94">
        <v>34.94</v>
      </c>
      <c r="D48" s="95">
        <v>102.4633431085044</v>
      </c>
      <c r="E48" s="94">
        <v>35.16</v>
      </c>
      <c r="F48" s="95">
        <v>103.108504398827</v>
      </c>
      <c r="G48" s="94">
        <v>34.599999999999994</v>
      </c>
      <c r="H48" s="95">
        <v>101.46627565982405</v>
      </c>
      <c r="I48" s="94" t="s">
        <v>78</v>
      </c>
      <c r="J48" s="95" t="s">
        <v>78</v>
      </c>
      <c r="K48" s="94">
        <v>34.099999999999994</v>
      </c>
      <c r="L48" s="95">
        <v>100</v>
      </c>
      <c r="M48" s="94">
        <v>34.50999999999999</v>
      </c>
      <c r="N48" s="95">
        <v>101.20234604105572</v>
      </c>
      <c r="O48" s="96">
        <v>34.099999999999994</v>
      </c>
    </row>
    <row r="49" spans="1:15" ht="15">
      <c r="A49" s="76">
        <v>16</v>
      </c>
      <c r="B49" s="93" t="s">
        <v>135</v>
      </c>
      <c r="C49" s="94">
        <v>4.29</v>
      </c>
      <c r="D49" s="95">
        <v>150.5263157894737</v>
      </c>
      <c r="E49" s="94">
        <v>4.25</v>
      </c>
      <c r="F49" s="95">
        <v>149.12280701754386</v>
      </c>
      <c r="G49" s="94">
        <v>2.85</v>
      </c>
      <c r="H49" s="95">
        <v>100</v>
      </c>
      <c r="I49" s="94" t="s">
        <v>78</v>
      </c>
      <c r="J49" s="95" t="s">
        <v>78</v>
      </c>
      <c r="K49" s="94">
        <v>4.06</v>
      </c>
      <c r="L49" s="95">
        <v>142.45614035087718</v>
      </c>
      <c r="M49" s="94">
        <v>4.16</v>
      </c>
      <c r="N49" s="95">
        <v>145.96491228070175</v>
      </c>
      <c r="O49" s="96">
        <v>2.85</v>
      </c>
    </row>
    <row r="50" spans="1:15" ht="15">
      <c r="A50" s="76">
        <v>17</v>
      </c>
      <c r="B50" s="93" t="s">
        <v>105</v>
      </c>
      <c r="C50" s="94">
        <v>4.92</v>
      </c>
      <c r="D50" s="95">
        <v>104.01691331923888</v>
      </c>
      <c r="E50" s="94">
        <v>5.38</v>
      </c>
      <c r="F50" s="95">
        <v>113.74207188160675</v>
      </c>
      <c r="G50" s="94">
        <v>4.73</v>
      </c>
      <c r="H50" s="95">
        <v>100</v>
      </c>
      <c r="I50" s="94" t="s">
        <v>78</v>
      </c>
      <c r="J50" s="95" t="s">
        <v>78</v>
      </c>
      <c r="K50" s="94">
        <v>4.85</v>
      </c>
      <c r="L50" s="95">
        <v>102.53699788583508</v>
      </c>
      <c r="M50" s="94">
        <v>5.050000000000001</v>
      </c>
      <c r="N50" s="95">
        <v>106.76532769556026</v>
      </c>
      <c r="O50" s="96">
        <v>4.73</v>
      </c>
    </row>
    <row r="51" spans="1:15" ht="15">
      <c r="A51" s="76">
        <v>18</v>
      </c>
      <c r="B51" s="93" t="s">
        <v>106</v>
      </c>
      <c r="C51" s="94">
        <v>85.64</v>
      </c>
      <c r="D51" s="95">
        <v>101.64985163204747</v>
      </c>
      <c r="E51" s="94">
        <v>88.39</v>
      </c>
      <c r="F51" s="95">
        <v>104.9139465875371</v>
      </c>
      <c r="G51" s="94">
        <v>85.76</v>
      </c>
      <c r="H51" s="95">
        <v>101.79228486646885</v>
      </c>
      <c r="I51" s="94" t="s">
        <v>78</v>
      </c>
      <c r="J51" s="95" t="s">
        <v>78</v>
      </c>
      <c r="K51" s="94">
        <v>84.25</v>
      </c>
      <c r="L51" s="95">
        <v>100</v>
      </c>
      <c r="M51" s="94">
        <v>85.77</v>
      </c>
      <c r="N51" s="95">
        <v>101.80415430267063</v>
      </c>
      <c r="O51" s="96">
        <v>84.25</v>
      </c>
    </row>
    <row r="52" spans="1:15" ht="15">
      <c r="A52" s="76">
        <v>19</v>
      </c>
      <c r="B52" s="93" t="s">
        <v>107</v>
      </c>
      <c r="C52" s="94">
        <v>44.849999999999994</v>
      </c>
      <c r="D52" s="95">
        <v>100</v>
      </c>
      <c r="E52" s="94">
        <v>46.47999999999999</v>
      </c>
      <c r="F52" s="95">
        <v>103.63433667781491</v>
      </c>
      <c r="G52" s="94">
        <v>45.37</v>
      </c>
      <c r="H52" s="95">
        <v>101.15942028985508</v>
      </c>
      <c r="I52" s="94" t="s">
        <v>78</v>
      </c>
      <c r="J52" s="95" t="s">
        <v>78</v>
      </c>
      <c r="K52" s="94">
        <v>45.69</v>
      </c>
      <c r="L52" s="95">
        <v>101.87290969899666</v>
      </c>
      <c r="M52" s="94">
        <v>45.44</v>
      </c>
      <c r="N52" s="95">
        <v>101.3154960981048</v>
      </c>
      <c r="O52" s="96">
        <v>44.849999999999994</v>
      </c>
    </row>
    <row r="53" spans="1:15" ht="15.75" thickBot="1">
      <c r="A53" s="197"/>
      <c r="B53" s="198"/>
      <c r="C53" s="199"/>
      <c r="D53" s="200"/>
      <c r="E53" s="199"/>
      <c r="F53" s="200"/>
      <c r="G53" s="199"/>
      <c r="H53" s="200"/>
      <c r="I53" s="199"/>
      <c r="J53" s="200"/>
      <c r="K53" s="199"/>
      <c r="L53" s="200"/>
      <c r="M53" s="199"/>
      <c r="N53" s="200"/>
      <c r="O53" s="201"/>
    </row>
    <row r="54" spans="1:15" ht="16.5" thickBot="1">
      <c r="A54" s="363" t="s">
        <v>127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5"/>
    </row>
    <row r="55" spans="1:15" ht="20.25" customHeight="1">
      <c r="A55" s="340" t="s">
        <v>21</v>
      </c>
      <c r="B55" s="366"/>
      <c r="C55" s="369" t="s">
        <v>84</v>
      </c>
      <c r="D55" s="370"/>
      <c r="E55" s="373" t="s">
        <v>34</v>
      </c>
      <c r="F55" s="374"/>
      <c r="G55" s="369" t="s">
        <v>35</v>
      </c>
      <c r="H55" s="370"/>
      <c r="I55" s="354" t="s">
        <v>36</v>
      </c>
      <c r="J55" s="351"/>
      <c r="K55" s="369" t="s">
        <v>37</v>
      </c>
      <c r="L55" s="370"/>
      <c r="M55" s="360" t="s">
        <v>27</v>
      </c>
      <c r="N55" s="64"/>
      <c r="O55" s="64"/>
    </row>
    <row r="56" spans="1:13" s="63" customFormat="1" ht="55.5" customHeight="1">
      <c r="A56" s="342"/>
      <c r="B56" s="367"/>
      <c r="C56" s="371"/>
      <c r="D56" s="372"/>
      <c r="E56" s="375"/>
      <c r="F56" s="376"/>
      <c r="G56" s="371"/>
      <c r="H56" s="372"/>
      <c r="I56" s="355"/>
      <c r="J56" s="353"/>
      <c r="K56" s="371"/>
      <c r="L56" s="372"/>
      <c r="M56" s="361"/>
    </row>
    <row r="57" spans="1:13" s="63" customFormat="1" ht="13.5" thickBot="1">
      <c r="A57" s="344"/>
      <c r="B57" s="368"/>
      <c r="C57" s="97" t="s">
        <v>28</v>
      </c>
      <c r="D57" s="98" t="s">
        <v>29</v>
      </c>
      <c r="E57" s="97" t="s">
        <v>28</v>
      </c>
      <c r="F57" s="98" t="s">
        <v>29</v>
      </c>
      <c r="G57" s="97" t="s">
        <v>28</v>
      </c>
      <c r="H57" s="98" t="s">
        <v>29</v>
      </c>
      <c r="I57" s="68" t="s">
        <v>28</v>
      </c>
      <c r="J57" s="67" t="s">
        <v>29</v>
      </c>
      <c r="K57" s="97" t="s">
        <v>28</v>
      </c>
      <c r="L57" s="98" t="s">
        <v>29</v>
      </c>
      <c r="M57" s="362"/>
    </row>
    <row r="58" spans="1:15" ht="15.75" customHeight="1">
      <c r="A58" s="112">
        <v>1</v>
      </c>
      <c r="B58" s="99" t="s">
        <v>92</v>
      </c>
      <c r="C58" s="100">
        <v>13.36</v>
      </c>
      <c r="D58" s="79">
        <v>103.40557275541795</v>
      </c>
      <c r="E58" s="100">
        <v>13.660000000000002</v>
      </c>
      <c r="F58" s="79">
        <v>105.72755417956658</v>
      </c>
      <c r="G58" s="100">
        <v>12.92</v>
      </c>
      <c r="H58" s="79">
        <v>100</v>
      </c>
      <c r="I58" s="100">
        <v>13.550000000000002</v>
      </c>
      <c r="J58" s="79">
        <v>104.87616099071208</v>
      </c>
      <c r="K58" s="100">
        <v>13.020000000000001</v>
      </c>
      <c r="L58" s="79">
        <v>100.77399380804954</v>
      </c>
      <c r="M58" s="101">
        <v>12.92</v>
      </c>
      <c r="N58" s="64"/>
      <c r="O58" s="64"/>
    </row>
    <row r="59" spans="1:15" ht="15">
      <c r="A59" s="114">
        <v>2</v>
      </c>
      <c r="B59" s="102" t="s">
        <v>93</v>
      </c>
      <c r="C59" s="78">
        <v>5.67</v>
      </c>
      <c r="D59" s="103">
        <v>104.03669724770643</v>
      </c>
      <c r="E59" s="78">
        <v>5.98</v>
      </c>
      <c r="F59" s="103">
        <v>109.72477064220185</v>
      </c>
      <c r="G59" s="78">
        <v>5.449999999999999</v>
      </c>
      <c r="H59" s="103">
        <v>100</v>
      </c>
      <c r="I59" s="78">
        <v>5.629999999999999</v>
      </c>
      <c r="J59" s="103">
        <v>103.30275229357797</v>
      </c>
      <c r="K59" s="78">
        <v>5.609999999999999</v>
      </c>
      <c r="L59" s="103">
        <v>102.93577981651376</v>
      </c>
      <c r="M59" s="104">
        <v>5.449999999999999</v>
      </c>
      <c r="N59" s="64"/>
      <c r="O59" s="64"/>
    </row>
    <row r="60" spans="1:15" ht="15">
      <c r="A60" s="191">
        <v>3</v>
      </c>
      <c r="B60" s="102" t="s">
        <v>94</v>
      </c>
      <c r="C60" s="78">
        <v>4.29</v>
      </c>
      <c r="D60" s="103">
        <v>112.30366492146598</v>
      </c>
      <c r="E60" s="78">
        <v>4.41</v>
      </c>
      <c r="F60" s="103">
        <v>115.4450261780105</v>
      </c>
      <c r="G60" s="78">
        <v>4.45</v>
      </c>
      <c r="H60" s="103">
        <v>116.49214659685865</v>
      </c>
      <c r="I60" s="78">
        <v>4.05</v>
      </c>
      <c r="J60" s="103">
        <v>106.02094240837697</v>
      </c>
      <c r="K60" s="78">
        <v>3.82</v>
      </c>
      <c r="L60" s="103">
        <v>100</v>
      </c>
      <c r="M60" s="104">
        <v>3.82</v>
      </c>
      <c r="N60" s="64"/>
      <c r="O60" s="64"/>
    </row>
    <row r="61" spans="1:15" ht="15">
      <c r="A61" s="114">
        <v>4</v>
      </c>
      <c r="B61" s="102" t="s">
        <v>112</v>
      </c>
      <c r="C61" s="78">
        <v>89.88</v>
      </c>
      <c r="D61" s="103">
        <v>102.99071845995186</v>
      </c>
      <c r="E61" s="78">
        <v>93.17999999999999</v>
      </c>
      <c r="F61" s="103">
        <v>106.77208662770713</v>
      </c>
      <c r="G61" s="78">
        <v>90.01</v>
      </c>
      <c r="H61" s="103">
        <v>103.1396814483786</v>
      </c>
      <c r="I61" s="78">
        <v>94.37</v>
      </c>
      <c r="J61" s="103">
        <v>108.1356709063825</v>
      </c>
      <c r="K61" s="78">
        <v>87.27</v>
      </c>
      <c r="L61" s="103">
        <v>100</v>
      </c>
      <c r="M61" s="104">
        <v>87.27</v>
      </c>
      <c r="N61" s="64"/>
      <c r="O61" s="64"/>
    </row>
    <row r="62" spans="1:15" ht="15">
      <c r="A62" s="191">
        <v>5</v>
      </c>
      <c r="B62" s="102" t="s">
        <v>95</v>
      </c>
      <c r="C62" s="78">
        <v>17.990000000000002</v>
      </c>
      <c r="D62" s="103">
        <v>109.22890103217975</v>
      </c>
      <c r="E62" s="78">
        <v>18.52</v>
      </c>
      <c r="F62" s="103">
        <v>112.44687310261081</v>
      </c>
      <c r="G62" s="78">
        <v>16.47</v>
      </c>
      <c r="H62" s="103">
        <v>100</v>
      </c>
      <c r="I62" s="78">
        <v>17.96</v>
      </c>
      <c r="J62" s="103">
        <v>109.0467516697025</v>
      </c>
      <c r="K62" s="78">
        <v>17.759999999999998</v>
      </c>
      <c r="L62" s="103">
        <v>107.83242258652095</v>
      </c>
      <c r="M62" s="104">
        <v>16.47</v>
      </c>
      <c r="N62" s="64"/>
      <c r="O62" s="64"/>
    </row>
    <row r="63" spans="1:15" ht="15">
      <c r="A63" s="191">
        <v>6</v>
      </c>
      <c r="B63" s="102" t="s">
        <v>96</v>
      </c>
      <c r="C63" s="78">
        <v>35.050000000000004</v>
      </c>
      <c r="D63" s="103">
        <v>108.14563406356064</v>
      </c>
      <c r="E63" s="78">
        <v>34.94</v>
      </c>
      <c r="F63" s="103">
        <v>107.80623264424558</v>
      </c>
      <c r="G63" s="78">
        <v>35</v>
      </c>
      <c r="H63" s="103">
        <v>107.9913606911447</v>
      </c>
      <c r="I63" s="78">
        <v>32.410000000000004</v>
      </c>
      <c r="J63" s="103">
        <v>100</v>
      </c>
      <c r="K63" s="78">
        <v>33.92999999999999</v>
      </c>
      <c r="L63" s="103">
        <v>104.68991052144396</v>
      </c>
      <c r="M63" s="104">
        <v>32.410000000000004</v>
      </c>
      <c r="N63" s="64"/>
      <c r="O63" s="64"/>
    </row>
    <row r="64" spans="1:15" ht="15">
      <c r="A64" s="114">
        <v>7</v>
      </c>
      <c r="B64" s="102" t="s">
        <v>97</v>
      </c>
      <c r="C64" s="78">
        <v>12.7</v>
      </c>
      <c r="D64" s="103">
        <v>97.46738296239445</v>
      </c>
      <c r="E64" s="78">
        <v>13.66</v>
      </c>
      <c r="F64" s="103">
        <v>104.83499616270144</v>
      </c>
      <c r="G64" s="78">
        <v>13.030000000000001</v>
      </c>
      <c r="H64" s="103">
        <v>100</v>
      </c>
      <c r="I64" s="78">
        <v>13.510000000000002</v>
      </c>
      <c r="J64" s="103">
        <v>103.6838066001535</v>
      </c>
      <c r="K64" s="78">
        <v>13.799999999999999</v>
      </c>
      <c r="L64" s="103">
        <v>105.90943975441287</v>
      </c>
      <c r="M64" s="104">
        <v>13.030000000000001</v>
      </c>
      <c r="N64" s="64"/>
      <c r="O64" s="64"/>
    </row>
    <row r="65" spans="1:15" ht="15">
      <c r="A65" s="191">
        <v>8</v>
      </c>
      <c r="B65" s="102" t="s">
        <v>98</v>
      </c>
      <c r="C65" s="78">
        <v>42.019999999999996</v>
      </c>
      <c r="D65" s="103">
        <v>99.92865636147444</v>
      </c>
      <c r="E65" s="78">
        <v>42.629999999999995</v>
      </c>
      <c r="F65" s="103">
        <v>101.37931034482759</v>
      </c>
      <c r="G65" s="78">
        <v>42.870000000000005</v>
      </c>
      <c r="H65" s="103">
        <v>101.95005945303213</v>
      </c>
      <c r="I65" s="78">
        <v>42.52</v>
      </c>
      <c r="J65" s="103">
        <v>101.1177170035672</v>
      </c>
      <c r="K65" s="78">
        <v>42.05</v>
      </c>
      <c r="L65" s="103">
        <v>100</v>
      </c>
      <c r="M65" s="104">
        <v>42.05</v>
      </c>
      <c r="N65" s="64"/>
      <c r="O65" s="64"/>
    </row>
    <row r="66" spans="1:15" ht="15">
      <c r="A66" s="191">
        <v>9</v>
      </c>
      <c r="B66" s="102" t="s">
        <v>113</v>
      </c>
      <c r="C66" s="78">
        <v>18.900000000000002</v>
      </c>
      <c r="D66" s="103">
        <v>102.71739130434784</v>
      </c>
      <c r="E66" s="78">
        <v>19.69</v>
      </c>
      <c r="F66" s="103">
        <v>107.01086956521742</v>
      </c>
      <c r="G66" s="78">
        <v>19.13</v>
      </c>
      <c r="H66" s="103">
        <v>103.96739130434783</v>
      </c>
      <c r="I66" s="78">
        <v>19.330000000000002</v>
      </c>
      <c r="J66" s="103">
        <v>105.05434782608698</v>
      </c>
      <c r="K66" s="78">
        <v>18.4</v>
      </c>
      <c r="L66" s="103">
        <v>100</v>
      </c>
      <c r="M66" s="104">
        <v>18.4</v>
      </c>
      <c r="N66" s="64"/>
      <c r="O66" s="64"/>
    </row>
    <row r="67" spans="1:15" ht="15">
      <c r="A67" s="191">
        <v>10</v>
      </c>
      <c r="B67" s="102" t="s">
        <v>117</v>
      </c>
      <c r="C67" s="78">
        <v>24.540000000000003</v>
      </c>
      <c r="D67" s="103">
        <v>110.69012178619757</v>
      </c>
      <c r="E67" s="78">
        <v>25.71</v>
      </c>
      <c r="F67" s="103">
        <v>115.96752368064953</v>
      </c>
      <c r="G67" s="78">
        <v>25.53</v>
      </c>
      <c r="H67" s="103">
        <v>115.15561569688768</v>
      </c>
      <c r="I67" s="78">
        <v>22.17</v>
      </c>
      <c r="J67" s="103">
        <v>100</v>
      </c>
      <c r="K67" s="78">
        <v>22.66</v>
      </c>
      <c r="L67" s="103">
        <v>102.21019395579611</v>
      </c>
      <c r="M67" s="104">
        <v>22.17</v>
      </c>
      <c r="N67" s="64"/>
      <c r="O67" s="64"/>
    </row>
    <row r="68" spans="1:15" ht="15">
      <c r="A68" s="114">
        <v>11</v>
      </c>
      <c r="B68" s="102" t="s">
        <v>100</v>
      </c>
      <c r="C68" s="78">
        <v>29.289999999999996</v>
      </c>
      <c r="D68" s="103">
        <v>106.93683826213946</v>
      </c>
      <c r="E68" s="78">
        <v>31.88</v>
      </c>
      <c r="F68" s="103">
        <v>116.39284410368748</v>
      </c>
      <c r="G68" s="78">
        <v>30.189999999999998</v>
      </c>
      <c r="H68" s="103">
        <v>110.22270901788976</v>
      </c>
      <c r="I68" s="78">
        <v>27.389999999999997</v>
      </c>
      <c r="J68" s="103">
        <v>100</v>
      </c>
      <c r="K68" s="78">
        <v>30.599999999999998</v>
      </c>
      <c r="L68" s="103">
        <v>111.71960569550932</v>
      </c>
      <c r="M68" s="104">
        <v>27.389999999999997</v>
      </c>
      <c r="N68" s="64"/>
      <c r="O68" s="64"/>
    </row>
    <row r="69" spans="1:15" ht="15">
      <c r="A69" s="191">
        <v>12</v>
      </c>
      <c r="B69" s="102" t="s">
        <v>101</v>
      </c>
      <c r="C69" s="78">
        <v>21.86</v>
      </c>
      <c r="D69" s="103">
        <v>105.60386473429955</v>
      </c>
      <c r="E69" s="78">
        <v>21.25</v>
      </c>
      <c r="F69" s="103">
        <v>102.65700483091788</v>
      </c>
      <c r="G69" s="78">
        <v>21.68</v>
      </c>
      <c r="H69" s="103">
        <v>104.73429951690822</v>
      </c>
      <c r="I69" s="78">
        <v>20.699999999999996</v>
      </c>
      <c r="J69" s="103">
        <v>100</v>
      </c>
      <c r="K69" s="78">
        <v>21.080000000000002</v>
      </c>
      <c r="L69" s="103">
        <v>101.83574879227055</v>
      </c>
      <c r="M69" s="104">
        <v>20.699999999999996</v>
      </c>
      <c r="N69" s="64"/>
      <c r="O69" s="64"/>
    </row>
    <row r="70" spans="1:15" ht="15">
      <c r="A70" s="191">
        <v>13</v>
      </c>
      <c r="B70" s="102" t="s">
        <v>102</v>
      </c>
      <c r="C70" s="78">
        <v>11.740000000000002</v>
      </c>
      <c r="D70" s="103">
        <v>101.99826238053869</v>
      </c>
      <c r="E70" s="78">
        <v>11.96</v>
      </c>
      <c r="F70" s="103">
        <v>103.90964378801044</v>
      </c>
      <c r="G70" s="78">
        <v>12.21</v>
      </c>
      <c r="H70" s="103">
        <v>106.0816681146829</v>
      </c>
      <c r="I70" s="78">
        <v>11.51</v>
      </c>
      <c r="J70" s="103">
        <v>100</v>
      </c>
      <c r="K70" s="78">
        <v>14.06</v>
      </c>
      <c r="L70" s="103">
        <v>122.1546481320591</v>
      </c>
      <c r="M70" s="104">
        <v>11.51</v>
      </c>
      <c r="N70" s="64"/>
      <c r="O70" s="64"/>
    </row>
    <row r="71" spans="1:15" ht="15">
      <c r="A71" s="191">
        <v>14</v>
      </c>
      <c r="B71" s="102" t="s">
        <v>103</v>
      </c>
      <c r="C71" s="78">
        <v>58.330000000000005</v>
      </c>
      <c r="D71" s="103">
        <v>104.59028151335843</v>
      </c>
      <c r="E71" s="78">
        <v>65.01</v>
      </c>
      <c r="F71" s="103">
        <v>116.5680473372781</v>
      </c>
      <c r="G71" s="78">
        <v>61.58999999999999</v>
      </c>
      <c r="H71" s="103">
        <v>110.4357181280258</v>
      </c>
      <c r="I71" s="78">
        <v>55.77</v>
      </c>
      <c r="J71" s="103">
        <v>100</v>
      </c>
      <c r="K71" s="78">
        <v>58.44</v>
      </c>
      <c r="L71" s="103">
        <v>104.78752017213554</v>
      </c>
      <c r="M71" s="104">
        <v>55.77</v>
      </c>
      <c r="N71" s="64"/>
      <c r="O71" s="64"/>
    </row>
    <row r="72" spans="1:15" ht="15">
      <c r="A72" s="191">
        <v>15</v>
      </c>
      <c r="B72" s="102" t="s">
        <v>104</v>
      </c>
      <c r="C72" s="78">
        <v>16.43</v>
      </c>
      <c r="D72" s="103">
        <v>105.65916398713826</v>
      </c>
      <c r="E72" s="78">
        <v>16.45</v>
      </c>
      <c r="F72" s="103">
        <v>105.7877813504823</v>
      </c>
      <c r="G72" s="78">
        <v>16.54</v>
      </c>
      <c r="H72" s="103">
        <v>106.36655948553053</v>
      </c>
      <c r="I72" s="78">
        <v>16.59</v>
      </c>
      <c r="J72" s="103">
        <v>106.68810289389069</v>
      </c>
      <c r="K72" s="78">
        <v>15.55</v>
      </c>
      <c r="L72" s="103">
        <v>100</v>
      </c>
      <c r="M72" s="104">
        <v>15.55</v>
      </c>
      <c r="N72" s="64"/>
      <c r="O72" s="64"/>
    </row>
    <row r="73" spans="1:15" ht="15">
      <c r="A73" s="191">
        <v>16</v>
      </c>
      <c r="B73" s="102" t="s">
        <v>115</v>
      </c>
      <c r="C73" s="78">
        <v>8.34</v>
      </c>
      <c r="D73" s="103">
        <v>120.17291066282421</v>
      </c>
      <c r="E73" s="78">
        <v>8.43</v>
      </c>
      <c r="F73" s="103">
        <v>121.46974063400577</v>
      </c>
      <c r="G73" s="78">
        <v>6.9399999999999995</v>
      </c>
      <c r="H73" s="103">
        <v>100</v>
      </c>
      <c r="I73" s="78">
        <v>8.34</v>
      </c>
      <c r="J73" s="103">
        <v>120.17291066282421</v>
      </c>
      <c r="K73" s="78">
        <v>8.34</v>
      </c>
      <c r="L73" s="103">
        <v>120.17291066282421</v>
      </c>
      <c r="M73" s="104">
        <v>6.9399999999999995</v>
      </c>
      <c r="N73" s="64"/>
      <c r="O73" s="64"/>
    </row>
    <row r="74" spans="1:15" ht="15">
      <c r="A74" s="191">
        <v>17</v>
      </c>
      <c r="B74" s="102" t="s">
        <v>105</v>
      </c>
      <c r="C74" s="78">
        <v>10.15</v>
      </c>
      <c r="D74" s="103">
        <v>104.31654676258992</v>
      </c>
      <c r="E74" s="78">
        <v>10.600000000000001</v>
      </c>
      <c r="F74" s="103">
        <v>108.9414182939363</v>
      </c>
      <c r="G74" s="78">
        <v>9.73</v>
      </c>
      <c r="H74" s="103">
        <v>100</v>
      </c>
      <c r="I74" s="78">
        <v>10.010000000000002</v>
      </c>
      <c r="J74" s="103">
        <v>102.87769784172663</v>
      </c>
      <c r="K74" s="78">
        <v>9.860000000000001</v>
      </c>
      <c r="L74" s="103">
        <v>101.33607399794451</v>
      </c>
      <c r="M74" s="104">
        <v>9.73</v>
      </c>
      <c r="N74" s="64"/>
      <c r="O74" s="64"/>
    </row>
    <row r="75" spans="1:15" ht="15">
      <c r="A75" s="191">
        <v>18</v>
      </c>
      <c r="B75" s="102" t="s">
        <v>106</v>
      </c>
      <c r="C75" s="78">
        <v>54.769999999999996</v>
      </c>
      <c r="D75" s="103">
        <v>117.78494623655914</v>
      </c>
      <c r="E75" s="78">
        <v>55.230000000000004</v>
      </c>
      <c r="F75" s="103">
        <v>118.7741935483871</v>
      </c>
      <c r="G75" s="78">
        <v>53.31000000000001</v>
      </c>
      <c r="H75" s="103">
        <v>114.6451612903226</v>
      </c>
      <c r="I75" s="78">
        <v>46.5</v>
      </c>
      <c r="J75" s="103">
        <v>100</v>
      </c>
      <c r="K75" s="78">
        <v>47.400000000000006</v>
      </c>
      <c r="L75" s="103">
        <v>101.93548387096776</v>
      </c>
      <c r="M75" s="104">
        <v>46.5</v>
      </c>
      <c r="N75" s="64"/>
      <c r="O75" s="64"/>
    </row>
    <row r="76" spans="1:15" ht="15">
      <c r="A76" s="191">
        <v>19</v>
      </c>
      <c r="B76" s="102" t="s">
        <v>107</v>
      </c>
      <c r="C76" s="78">
        <v>25.760000000000005</v>
      </c>
      <c r="D76" s="103">
        <v>99.15319476520403</v>
      </c>
      <c r="E76" s="78">
        <v>26.88</v>
      </c>
      <c r="F76" s="103">
        <v>103.46420323325636</v>
      </c>
      <c r="G76" s="78">
        <v>26.61</v>
      </c>
      <c r="H76" s="103">
        <v>102.42494226327945</v>
      </c>
      <c r="I76" s="78">
        <v>25.979999999999997</v>
      </c>
      <c r="J76" s="103">
        <v>100</v>
      </c>
      <c r="K76" s="78">
        <v>26.089999999999996</v>
      </c>
      <c r="L76" s="103">
        <v>100.423402617398</v>
      </c>
      <c r="M76" s="104">
        <v>25.979999999999997</v>
      </c>
      <c r="N76" s="64"/>
      <c r="O76" s="64"/>
    </row>
    <row r="77" spans="1:15" ht="15">
      <c r="A77" s="105"/>
      <c r="B77" s="106"/>
      <c r="C77" s="107"/>
      <c r="D77" s="108"/>
      <c r="E77" s="107"/>
      <c r="F77" s="108"/>
      <c r="G77" s="107"/>
      <c r="H77" s="108"/>
      <c r="I77" s="107"/>
      <c r="J77" s="108"/>
      <c r="K77" s="107"/>
      <c r="L77" s="108"/>
      <c r="M77" s="107"/>
      <c r="N77" s="108"/>
      <c r="O77" s="107"/>
    </row>
    <row r="78" spans="1:17" ht="15">
      <c r="A78" s="105"/>
      <c r="B78" s="106"/>
      <c r="C78" s="107"/>
      <c r="D78" s="108"/>
      <c r="E78" s="107"/>
      <c r="F78" s="108"/>
      <c r="G78" s="107"/>
      <c r="H78" s="108"/>
      <c r="I78" s="107"/>
      <c r="J78" s="108"/>
      <c r="K78" s="107"/>
      <c r="L78" s="108"/>
      <c r="M78" s="107"/>
      <c r="N78" s="108"/>
      <c r="O78" s="107"/>
      <c r="P78" s="86"/>
      <c r="Q78" s="86"/>
    </row>
    <row r="79" spans="1:17" ht="20.25" customHeight="1" thickBot="1">
      <c r="A79" s="377" t="s">
        <v>91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86"/>
      <c r="Q79" s="86"/>
    </row>
    <row r="80" spans="1:17" s="63" customFormat="1" ht="26.25" customHeight="1">
      <c r="A80" s="340" t="s">
        <v>21</v>
      </c>
      <c r="B80" s="341"/>
      <c r="C80" s="350" t="s">
        <v>79</v>
      </c>
      <c r="D80" s="351"/>
      <c r="E80" s="354" t="s">
        <v>69</v>
      </c>
      <c r="F80" s="351"/>
      <c r="G80" s="354" t="s">
        <v>80</v>
      </c>
      <c r="H80" s="351"/>
      <c r="I80" s="354" t="s">
        <v>72</v>
      </c>
      <c r="J80" s="351"/>
      <c r="K80" s="356" t="s">
        <v>70</v>
      </c>
      <c r="L80" s="357"/>
      <c r="M80" s="360" t="s">
        <v>27</v>
      </c>
      <c r="P80" s="285"/>
      <c r="Q80" s="285"/>
    </row>
    <row r="81" spans="1:17" s="63" customFormat="1" ht="40.5" customHeight="1">
      <c r="A81" s="342"/>
      <c r="B81" s="343"/>
      <c r="C81" s="352"/>
      <c r="D81" s="353"/>
      <c r="E81" s="355"/>
      <c r="F81" s="353"/>
      <c r="G81" s="355"/>
      <c r="H81" s="353"/>
      <c r="I81" s="355"/>
      <c r="J81" s="353"/>
      <c r="K81" s="358"/>
      <c r="L81" s="359"/>
      <c r="M81" s="361"/>
      <c r="P81" s="285"/>
      <c r="Q81" s="285"/>
    </row>
    <row r="82" spans="1:17" ht="13.5" customHeight="1" thickBot="1">
      <c r="A82" s="344"/>
      <c r="B82" s="345"/>
      <c r="C82" s="109" t="s">
        <v>28</v>
      </c>
      <c r="D82" s="110" t="s">
        <v>29</v>
      </c>
      <c r="E82" s="111" t="s">
        <v>28</v>
      </c>
      <c r="F82" s="110" t="s">
        <v>29</v>
      </c>
      <c r="G82" s="111" t="s">
        <v>28</v>
      </c>
      <c r="H82" s="110" t="s">
        <v>29</v>
      </c>
      <c r="I82" s="68" t="s">
        <v>28</v>
      </c>
      <c r="J82" s="67" t="s">
        <v>29</v>
      </c>
      <c r="K82" s="97" t="s">
        <v>28</v>
      </c>
      <c r="L82" s="98" t="s">
        <v>29</v>
      </c>
      <c r="M82" s="362"/>
      <c r="N82" s="64"/>
      <c r="O82" s="64"/>
      <c r="P82" s="86"/>
      <c r="Q82" s="86"/>
    </row>
    <row r="83" spans="1:17" s="63" customFormat="1" ht="15">
      <c r="A83" s="112">
        <v>1</v>
      </c>
      <c r="B83" s="226" t="s">
        <v>92</v>
      </c>
      <c r="C83" s="72">
        <v>9.08</v>
      </c>
      <c r="D83" s="73">
        <v>104.48791714614501</v>
      </c>
      <c r="E83" s="72">
        <v>9.280000000000001</v>
      </c>
      <c r="F83" s="73">
        <v>106.78941311852705</v>
      </c>
      <c r="G83" s="72">
        <v>8.69</v>
      </c>
      <c r="H83" s="73">
        <v>100</v>
      </c>
      <c r="I83" s="251"/>
      <c r="J83" s="73"/>
      <c r="K83" s="72">
        <v>9.06</v>
      </c>
      <c r="L83" s="73">
        <v>104.25776754890681</v>
      </c>
      <c r="M83" s="228">
        <v>8.69</v>
      </c>
      <c r="P83" s="285"/>
      <c r="Q83" s="285"/>
    </row>
    <row r="84" spans="1:17" ht="15.75" thickBot="1">
      <c r="A84" s="114">
        <v>2</v>
      </c>
      <c r="B84" s="115" t="s">
        <v>93</v>
      </c>
      <c r="C84" s="94">
        <v>6.140000000000001</v>
      </c>
      <c r="D84" s="91">
        <v>114.33891992551213</v>
      </c>
      <c r="E84" s="94">
        <v>5.98</v>
      </c>
      <c r="F84" s="91">
        <v>111.3594040968343</v>
      </c>
      <c r="G84" s="94">
        <v>5.369999999999999</v>
      </c>
      <c r="H84" s="91">
        <v>100</v>
      </c>
      <c r="I84" s="252"/>
      <c r="J84" s="91"/>
      <c r="K84" s="78">
        <v>5.67</v>
      </c>
      <c r="L84" s="103">
        <v>105.58659217877096</v>
      </c>
      <c r="M84" s="104">
        <v>5.369999999999999</v>
      </c>
      <c r="N84" s="64"/>
      <c r="O84" s="64"/>
      <c r="P84" s="86"/>
      <c r="Q84" s="86"/>
    </row>
    <row r="85" spans="1:17" ht="15">
      <c r="A85" s="112">
        <v>3</v>
      </c>
      <c r="B85" s="115" t="s">
        <v>94</v>
      </c>
      <c r="C85" s="94">
        <v>6.74</v>
      </c>
      <c r="D85" s="91">
        <v>103.05810397553519</v>
      </c>
      <c r="E85" s="94">
        <v>6.6</v>
      </c>
      <c r="F85" s="91">
        <v>100.91743119266057</v>
      </c>
      <c r="G85" s="94">
        <v>6.539999999999999</v>
      </c>
      <c r="H85" s="91">
        <v>100</v>
      </c>
      <c r="I85" s="252"/>
      <c r="J85" s="91"/>
      <c r="K85" s="78">
        <v>6.609999999999999</v>
      </c>
      <c r="L85" s="103">
        <v>101.07033639143732</v>
      </c>
      <c r="M85" s="104">
        <v>6.539999999999999</v>
      </c>
      <c r="N85" s="64"/>
      <c r="O85" s="64"/>
      <c r="P85" s="86"/>
      <c r="Q85" s="86"/>
    </row>
    <row r="86" spans="1:17" ht="15.75" thickBot="1">
      <c r="A86" s="114">
        <v>4</v>
      </c>
      <c r="B86" s="115" t="s">
        <v>137</v>
      </c>
      <c r="C86" s="94">
        <v>78.58999999999999</v>
      </c>
      <c r="D86" s="91">
        <v>110.65896930442125</v>
      </c>
      <c r="E86" s="94">
        <v>76.33999999999999</v>
      </c>
      <c r="F86" s="91">
        <v>107.49084764854967</v>
      </c>
      <c r="G86" s="94">
        <v>71.02000000000001</v>
      </c>
      <c r="H86" s="91">
        <v>100</v>
      </c>
      <c r="I86" s="252"/>
      <c r="J86" s="91"/>
      <c r="K86" s="78">
        <v>73.73</v>
      </c>
      <c r="L86" s="103">
        <v>103.81582652773866</v>
      </c>
      <c r="M86" s="104">
        <v>71.02000000000001</v>
      </c>
      <c r="N86" s="64"/>
      <c r="O86" s="64"/>
      <c r="P86" s="86"/>
      <c r="Q86" s="86"/>
    </row>
    <row r="87" spans="1:17" ht="15">
      <c r="A87" s="112">
        <v>5</v>
      </c>
      <c r="B87" s="115" t="s">
        <v>95</v>
      </c>
      <c r="C87" s="94">
        <v>8.54</v>
      </c>
      <c r="D87" s="91">
        <v>103.26481257557435</v>
      </c>
      <c r="E87" s="94">
        <v>8.33</v>
      </c>
      <c r="F87" s="91">
        <v>100.7255139056832</v>
      </c>
      <c r="G87" s="94">
        <v>8.27</v>
      </c>
      <c r="H87" s="91">
        <v>100</v>
      </c>
      <c r="I87" s="94"/>
      <c r="J87" s="91"/>
      <c r="K87" s="78">
        <v>8.42</v>
      </c>
      <c r="L87" s="103">
        <v>101.813784764208</v>
      </c>
      <c r="M87" s="104">
        <v>8.27</v>
      </c>
      <c r="N87" s="64"/>
      <c r="O87" s="64"/>
      <c r="P87" s="86"/>
      <c r="Q87" s="86"/>
    </row>
    <row r="88" spans="1:17" ht="15.75" thickBot="1">
      <c r="A88" s="114">
        <v>6</v>
      </c>
      <c r="B88" s="115" t="s">
        <v>96</v>
      </c>
      <c r="C88" s="94">
        <v>54.09</v>
      </c>
      <c r="D88" s="91">
        <v>109.62707742197</v>
      </c>
      <c r="E88" s="94">
        <v>53.03999999999999</v>
      </c>
      <c r="F88" s="91">
        <v>107.49898662342925</v>
      </c>
      <c r="G88" s="94">
        <v>49.34</v>
      </c>
      <c r="H88" s="91">
        <v>100</v>
      </c>
      <c r="I88" s="94"/>
      <c r="J88" s="91"/>
      <c r="K88" s="78">
        <v>51.21000000000001</v>
      </c>
      <c r="L88" s="103">
        <v>103.79002837454398</v>
      </c>
      <c r="M88" s="104">
        <v>49.34</v>
      </c>
      <c r="N88" s="64"/>
      <c r="O88" s="64"/>
      <c r="P88" s="86"/>
      <c r="Q88" s="86"/>
    </row>
    <row r="89" spans="1:17" ht="15">
      <c r="A89" s="112">
        <v>7</v>
      </c>
      <c r="B89" s="115" t="s">
        <v>97</v>
      </c>
      <c r="C89" s="94">
        <v>14.73</v>
      </c>
      <c r="D89" s="91">
        <v>104.98930862437635</v>
      </c>
      <c r="E89" s="94">
        <v>14.239999999999998</v>
      </c>
      <c r="F89" s="91">
        <v>101.4967925873129</v>
      </c>
      <c r="G89" s="94">
        <v>14.03</v>
      </c>
      <c r="H89" s="91">
        <v>100</v>
      </c>
      <c r="I89" s="94"/>
      <c r="J89" s="91"/>
      <c r="K89" s="78">
        <v>13.5</v>
      </c>
      <c r="L89" s="103">
        <v>96.2223806129722</v>
      </c>
      <c r="M89" s="104">
        <v>14.03</v>
      </c>
      <c r="N89" s="64"/>
      <c r="O89" s="64"/>
      <c r="P89" s="86"/>
      <c r="Q89" s="86"/>
    </row>
    <row r="90" spans="1:17" ht="15.75" thickBot="1">
      <c r="A90" s="114">
        <v>8</v>
      </c>
      <c r="B90" s="115" t="s">
        <v>98</v>
      </c>
      <c r="C90" s="94">
        <v>20.540000000000003</v>
      </c>
      <c r="D90" s="91">
        <v>104</v>
      </c>
      <c r="E90" s="94">
        <v>19.84</v>
      </c>
      <c r="F90" s="91">
        <v>100.45569620253166</v>
      </c>
      <c r="G90" s="94">
        <v>19.75</v>
      </c>
      <c r="H90" s="91">
        <v>100</v>
      </c>
      <c r="I90" s="94"/>
      <c r="J90" s="91"/>
      <c r="K90" s="78">
        <v>19.919999999999998</v>
      </c>
      <c r="L90" s="103">
        <v>100.86075949367088</v>
      </c>
      <c r="M90" s="104">
        <v>19.75</v>
      </c>
      <c r="N90" s="64"/>
      <c r="O90" s="64"/>
      <c r="P90" s="86"/>
      <c r="Q90" s="86"/>
    </row>
    <row r="91" spans="1:17" ht="15">
      <c r="A91" s="112">
        <v>9</v>
      </c>
      <c r="B91" s="115" t="s">
        <v>138</v>
      </c>
      <c r="C91" s="94">
        <v>15.730000000000002</v>
      </c>
      <c r="D91" s="91">
        <v>112.92175161521898</v>
      </c>
      <c r="E91" s="94">
        <v>16.01</v>
      </c>
      <c r="F91" s="91">
        <v>114.93180186647524</v>
      </c>
      <c r="G91" s="94">
        <v>13.93</v>
      </c>
      <c r="H91" s="91">
        <v>100</v>
      </c>
      <c r="I91" s="94"/>
      <c r="J91" s="91"/>
      <c r="K91" s="78">
        <v>14.979999999999999</v>
      </c>
      <c r="L91" s="103">
        <v>107.53768844221105</v>
      </c>
      <c r="M91" s="104">
        <v>13.93</v>
      </c>
      <c r="N91" s="64"/>
      <c r="O91" s="64"/>
      <c r="P91" s="86"/>
      <c r="Q91" s="86"/>
    </row>
    <row r="92" spans="1:17" ht="15.75" thickBot="1">
      <c r="A92" s="114">
        <v>10</v>
      </c>
      <c r="B92" s="115" t="s">
        <v>99</v>
      </c>
      <c r="C92" s="94">
        <v>42.21</v>
      </c>
      <c r="D92" s="91">
        <v>106.10859728506787</v>
      </c>
      <c r="E92" s="94">
        <v>43.39</v>
      </c>
      <c r="F92" s="91">
        <v>109.07491201608848</v>
      </c>
      <c r="G92" s="94">
        <v>39.78</v>
      </c>
      <c r="H92" s="91">
        <v>100</v>
      </c>
      <c r="I92" s="94"/>
      <c r="J92" s="91"/>
      <c r="K92" s="78">
        <v>41.99</v>
      </c>
      <c r="L92" s="103">
        <v>105.55555555555556</v>
      </c>
      <c r="M92" s="104">
        <v>39.78</v>
      </c>
      <c r="N92" s="64"/>
      <c r="O92" s="64"/>
      <c r="P92" s="86"/>
      <c r="Q92" s="86"/>
    </row>
    <row r="93" spans="1:15" ht="15">
      <c r="A93" s="112">
        <v>11</v>
      </c>
      <c r="B93" s="115" t="s">
        <v>100</v>
      </c>
      <c r="C93" s="94">
        <v>26.2</v>
      </c>
      <c r="D93" s="91">
        <v>100</v>
      </c>
      <c r="E93" s="94">
        <v>28.97</v>
      </c>
      <c r="F93" s="91">
        <v>110.57251908396945</v>
      </c>
      <c r="G93" s="94">
        <v>28.74</v>
      </c>
      <c r="H93" s="91">
        <v>109.69465648854961</v>
      </c>
      <c r="I93" s="94"/>
      <c r="J93" s="91"/>
      <c r="K93" s="78">
        <v>28.26</v>
      </c>
      <c r="L93" s="103">
        <v>107.86259541984732</v>
      </c>
      <c r="M93" s="104">
        <v>26.2</v>
      </c>
      <c r="N93" s="64"/>
      <c r="O93" s="64"/>
    </row>
    <row r="94" spans="1:15" ht="15.75" thickBot="1">
      <c r="A94" s="114">
        <v>12</v>
      </c>
      <c r="B94" s="115" t="s">
        <v>101</v>
      </c>
      <c r="C94" s="94">
        <v>23.34</v>
      </c>
      <c r="D94" s="91">
        <v>100</v>
      </c>
      <c r="E94" s="94">
        <v>26.609999999999996</v>
      </c>
      <c r="F94" s="91">
        <v>114.0102827763496</v>
      </c>
      <c r="G94" s="94">
        <v>24.81</v>
      </c>
      <c r="H94" s="91">
        <v>106.29820051413881</v>
      </c>
      <c r="I94" s="94"/>
      <c r="J94" s="91"/>
      <c r="K94" s="78">
        <v>23.630000000000003</v>
      </c>
      <c r="L94" s="103">
        <v>101.24250214224509</v>
      </c>
      <c r="M94" s="104">
        <v>23.34</v>
      </c>
      <c r="N94" s="64"/>
      <c r="O94" s="64"/>
    </row>
    <row r="95" spans="1:15" ht="15">
      <c r="A95" s="112">
        <v>13</v>
      </c>
      <c r="B95" s="115" t="s">
        <v>102</v>
      </c>
      <c r="C95" s="94">
        <v>10.48</v>
      </c>
      <c r="D95" s="91">
        <v>100</v>
      </c>
      <c r="E95" s="94">
        <v>12.669999999999998</v>
      </c>
      <c r="F95" s="91">
        <v>120.89694656488548</v>
      </c>
      <c r="G95" s="94">
        <v>11.649999999999999</v>
      </c>
      <c r="H95" s="91">
        <v>111.16412213740456</v>
      </c>
      <c r="I95" s="94"/>
      <c r="J95" s="91"/>
      <c r="K95" s="78">
        <v>11.73</v>
      </c>
      <c r="L95" s="103">
        <v>111.92748091603053</v>
      </c>
      <c r="M95" s="104">
        <v>10.48</v>
      </c>
      <c r="N95" s="64"/>
      <c r="O95" s="64"/>
    </row>
    <row r="96" spans="1:15" ht="15.75" thickBot="1">
      <c r="A96" s="114">
        <v>14</v>
      </c>
      <c r="B96" s="115" t="s">
        <v>103</v>
      </c>
      <c r="C96" s="94">
        <v>26.95</v>
      </c>
      <c r="D96" s="91">
        <v>110.36036036036035</v>
      </c>
      <c r="E96" s="94">
        <v>26.4</v>
      </c>
      <c r="F96" s="91">
        <v>108.10810810810807</v>
      </c>
      <c r="G96" s="94">
        <v>24.420000000000005</v>
      </c>
      <c r="H96" s="91">
        <v>100</v>
      </c>
      <c r="I96" s="94"/>
      <c r="J96" s="91"/>
      <c r="K96" s="78">
        <v>26.529999999999994</v>
      </c>
      <c r="L96" s="103">
        <v>108.64045864045859</v>
      </c>
      <c r="M96" s="104">
        <v>24.420000000000005</v>
      </c>
      <c r="N96" s="64"/>
      <c r="O96" s="64"/>
    </row>
    <row r="97" spans="1:15" ht="15">
      <c r="A97" s="112">
        <v>15</v>
      </c>
      <c r="B97" s="115" t="s">
        <v>104</v>
      </c>
      <c r="C97" s="94">
        <v>27.3</v>
      </c>
      <c r="D97" s="91">
        <v>103.76282782212087</v>
      </c>
      <c r="E97" s="94">
        <v>26.750000000000004</v>
      </c>
      <c r="F97" s="91">
        <v>101.67236792094263</v>
      </c>
      <c r="G97" s="94">
        <v>26.31</v>
      </c>
      <c r="H97" s="91">
        <v>100</v>
      </c>
      <c r="I97" s="94"/>
      <c r="J97" s="91"/>
      <c r="K97" s="78">
        <v>25.88</v>
      </c>
      <c r="L97" s="103">
        <v>98.365640440897</v>
      </c>
      <c r="M97" s="104">
        <v>26.31</v>
      </c>
      <c r="N97" s="64"/>
      <c r="O97" s="64"/>
    </row>
    <row r="98" spans="1:15" ht="15.75" thickBot="1">
      <c r="A98" s="114">
        <v>16</v>
      </c>
      <c r="B98" s="115" t="s">
        <v>135</v>
      </c>
      <c r="C98" s="94">
        <v>3.89</v>
      </c>
      <c r="D98" s="91">
        <v>100</v>
      </c>
      <c r="E98" s="94">
        <v>3.89</v>
      </c>
      <c r="F98" s="91">
        <v>100</v>
      </c>
      <c r="G98" s="94">
        <v>3.89</v>
      </c>
      <c r="H98" s="91">
        <v>100</v>
      </c>
      <c r="I98" s="94"/>
      <c r="J98" s="91"/>
      <c r="K98" s="78">
        <v>3.77</v>
      </c>
      <c r="L98" s="103">
        <v>96.91516709511568</v>
      </c>
      <c r="M98" s="104">
        <v>3.89</v>
      </c>
      <c r="N98" s="64"/>
      <c r="O98" s="64"/>
    </row>
    <row r="99" spans="1:15" ht="15">
      <c r="A99" s="112">
        <v>17</v>
      </c>
      <c r="B99" s="115" t="s">
        <v>105</v>
      </c>
      <c r="C99" s="94">
        <v>9.100000000000001</v>
      </c>
      <c r="D99" s="91">
        <v>104.59770114942528</v>
      </c>
      <c r="E99" s="94">
        <v>8.93</v>
      </c>
      <c r="F99" s="91">
        <v>102.64367816091952</v>
      </c>
      <c r="G99" s="94">
        <v>8.700000000000001</v>
      </c>
      <c r="H99" s="91">
        <v>100</v>
      </c>
      <c r="I99" s="94"/>
      <c r="J99" s="91"/>
      <c r="K99" s="78">
        <v>9.370000000000001</v>
      </c>
      <c r="L99" s="103">
        <v>107.70114942528734</v>
      </c>
      <c r="M99" s="104">
        <v>8.700000000000001</v>
      </c>
      <c r="N99" s="64"/>
      <c r="O99" s="64"/>
    </row>
    <row r="100" spans="1:15" ht="15">
      <c r="A100" s="191">
        <v>18</v>
      </c>
      <c r="B100" s="115" t="s">
        <v>106</v>
      </c>
      <c r="C100" s="94">
        <v>48.17</v>
      </c>
      <c r="D100" s="91">
        <v>113.12822921559416</v>
      </c>
      <c r="E100" s="94">
        <v>48.199999999999996</v>
      </c>
      <c r="F100" s="91">
        <v>113.19868482855799</v>
      </c>
      <c r="G100" s="94">
        <v>42.580000000000005</v>
      </c>
      <c r="H100" s="91">
        <v>100</v>
      </c>
      <c r="I100" s="94"/>
      <c r="J100" s="91"/>
      <c r="K100" s="78">
        <v>45.49000000000001</v>
      </c>
      <c r="L100" s="103">
        <v>106.83419445749178</v>
      </c>
      <c r="M100" s="104">
        <v>42.580000000000005</v>
      </c>
      <c r="N100" s="64"/>
      <c r="O100" s="64"/>
    </row>
    <row r="101" spans="1:15" ht="15">
      <c r="A101" s="191">
        <v>19</v>
      </c>
      <c r="B101" s="115" t="s">
        <v>107</v>
      </c>
      <c r="C101" s="94">
        <v>23.160000000000004</v>
      </c>
      <c r="D101" s="91">
        <v>107.0735090152566</v>
      </c>
      <c r="E101" s="94">
        <v>22.570000000000004</v>
      </c>
      <c r="F101" s="91">
        <v>104.34581599630147</v>
      </c>
      <c r="G101" s="94">
        <v>21.63</v>
      </c>
      <c r="H101" s="91">
        <v>100</v>
      </c>
      <c r="I101" s="94"/>
      <c r="J101" s="91"/>
      <c r="K101" s="78">
        <v>22.880000000000003</v>
      </c>
      <c r="L101" s="103">
        <v>105.77901063337958</v>
      </c>
      <c r="M101" s="104">
        <v>21.63</v>
      </c>
      <c r="N101" s="64"/>
      <c r="O101" s="64"/>
    </row>
    <row r="102" spans="1:15" ht="15.75" thickBot="1">
      <c r="A102" s="116"/>
      <c r="B102" s="106"/>
      <c r="C102" s="107"/>
      <c r="D102" s="108"/>
      <c r="E102" s="107"/>
      <c r="F102" s="108"/>
      <c r="G102" s="107"/>
      <c r="H102" s="108"/>
      <c r="I102" s="107"/>
      <c r="J102" s="108"/>
      <c r="K102" s="107"/>
      <c r="L102" s="108"/>
      <c r="M102" s="107"/>
      <c r="N102" s="108"/>
      <c r="O102" s="107"/>
    </row>
    <row r="103" spans="1:9" ht="15.75" thickBot="1">
      <c r="A103" s="337" t="s">
        <v>111</v>
      </c>
      <c r="B103" s="338"/>
      <c r="C103" s="338"/>
      <c r="D103" s="338"/>
      <c r="E103" s="338"/>
      <c r="F103" s="338"/>
      <c r="G103" s="338"/>
      <c r="H103" s="338"/>
      <c r="I103" s="339"/>
    </row>
    <row r="104" spans="1:15" ht="12.75" customHeight="1">
      <c r="A104" s="340" t="s">
        <v>21</v>
      </c>
      <c r="B104" s="341"/>
      <c r="C104" s="346" t="s">
        <v>116</v>
      </c>
      <c r="D104" s="347"/>
      <c r="E104" s="346" t="s">
        <v>38</v>
      </c>
      <c r="F104" s="347"/>
      <c r="G104" s="346" t="s">
        <v>39</v>
      </c>
      <c r="H104" s="347"/>
      <c r="I104" s="258"/>
      <c r="N104" s="64"/>
      <c r="O104" s="64"/>
    </row>
    <row r="105" spans="1:15" ht="47.25" customHeight="1">
      <c r="A105" s="342"/>
      <c r="B105" s="343"/>
      <c r="C105" s="348"/>
      <c r="D105" s="349"/>
      <c r="E105" s="348"/>
      <c r="F105" s="349"/>
      <c r="G105" s="348"/>
      <c r="H105" s="349"/>
      <c r="I105" s="259" t="s">
        <v>27</v>
      </c>
      <c r="N105" s="64"/>
      <c r="O105" s="64"/>
    </row>
    <row r="106" spans="1:15" ht="15.75" thickBot="1">
      <c r="A106" s="344"/>
      <c r="B106" s="345"/>
      <c r="C106" s="111" t="s">
        <v>28</v>
      </c>
      <c r="D106" s="110" t="s">
        <v>29</v>
      </c>
      <c r="E106" s="111" t="s">
        <v>28</v>
      </c>
      <c r="F106" s="110" t="s">
        <v>29</v>
      </c>
      <c r="G106" s="111" t="s">
        <v>28</v>
      </c>
      <c r="H106" s="110" t="s">
        <v>29</v>
      </c>
      <c r="I106" s="259"/>
      <c r="N106" s="64"/>
      <c r="O106" s="64"/>
    </row>
    <row r="107" spans="1:15" ht="15">
      <c r="A107" s="112">
        <v>1</v>
      </c>
      <c r="B107" s="113" t="s">
        <v>92</v>
      </c>
      <c r="C107" s="117">
        <v>14.3</v>
      </c>
      <c r="D107" s="118">
        <v>100.84626234132581</v>
      </c>
      <c r="E107" s="117">
        <v>14.19</v>
      </c>
      <c r="F107" s="118">
        <v>100.07052186177714</v>
      </c>
      <c r="G107" s="117">
        <v>14.18</v>
      </c>
      <c r="H107" s="118">
        <v>100</v>
      </c>
      <c r="I107" s="119">
        <v>14.18</v>
      </c>
      <c r="N107" s="64"/>
      <c r="O107" s="64"/>
    </row>
    <row r="108" spans="1:15" ht="15">
      <c r="A108" s="230">
        <v>2</v>
      </c>
      <c r="B108" s="115" t="s">
        <v>93</v>
      </c>
      <c r="C108" s="120">
        <v>5.24</v>
      </c>
      <c r="D108" s="231">
        <v>101.35396518375242</v>
      </c>
      <c r="E108" s="120">
        <v>5.26</v>
      </c>
      <c r="F108" s="231">
        <v>101.74081237911025</v>
      </c>
      <c r="G108" s="120">
        <v>5.17</v>
      </c>
      <c r="H108" s="231">
        <v>100</v>
      </c>
      <c r="I108" s="232">
        <v>5.17</v>
      </c>
      <c r="N108" s="64"/>
      <c r="O108" s="64"/>
    </row>
    <row r="109" spans="1:15" ht="15">
      <c r="A109" s="233">
        <v>3</v>
      </c>
      <c r="B109" s="115" t="s">
        <v>94</v>
      </c>
      <c r="C109" s="120">
        <v>6.79</v>
      </c>
      <c r="D109" s="121">
        <v>105.7632398753894</v>
      </c>
      <c r="E109" s="120">
        <v>7</v>
      </c>
      <c r="F109" s="121">
        <v>109.03426791277259</v>
      </c>
      <c r="G109" s="120">
        <v>6.42</v>
      </c>
      <c r="H109" s="121">
        <v>100</v>
      </c>
      <c r="I109" s="232">
        <v>6.42</v>
      </c>
      <c r="N109" s="64"/>
      <c r="O109" s="64"/>
    </row>
    <row r="110" spans="1:15" ht="15">
      <c r="A110" s="230">
        <v>4</v>
      </c>
      <c r="B110" s="115" t="s">
        <v>112</v>
      </c>
      <c r="C110" s="120">
        <v>172.48000000000002</v>
      </c>
      <c r="D110" s="121">
        <v>100.72412987619717</v>
      </c>
      <c r="E110" s="120">
        <v>181.2699999999999</v>
      </c>
      <c r="F110" s="121">
        <v>105.85727633730433</v>
      </c>
      <c r="G110" s="120">
        <v>171.23999999999998</v>
      </c>
      <c r="H110" s="121">
        <v>100</v>
      </c>
      <c r="I110" s="232">
        <v>171.23999999999998</v>
      </c>
      <c r="N110" s="64"/>
      <c r="O110" s="64"/>
    </row>
    <row r="111" spans="1:15" ht="15">
      <c r="A111" s="233">
        <v>5</v>
      </c>
      <c r="B111" s="115" t="s">
        <v>95</v>
      </c>
      <c r="C111" s="120">
        <v>10.799999999999999</v>
      </c>
      <c r="D111" s="121">
        <v>98.86488465763456</v>
      </c>
      <c r="E111" s="120">
        <v>11.21</v>
      </c>
      <c r="F111" s="121">
        <v>102.61808861222997</v>
      </c>
      <c r="G111" s="120">
        <v>10.924</v>
      </c>
      <c r="H111" s="121">
        <v>100</v>
      </c>
      <c r="I111" s="232">
        <v>10.924</v>
      </c>
      <c r="N111" s="64"/>
      <c r="O111" s="64"/>
    </row>
    <row r="112" spans="1:15" ht="15">
      <c r="A112" s="230">
        <v>6</v>
      </c>
      <c r="B112" s="115" t="s">
        <v>96</v>
      </c>
      <c r="C112" s="120">
        <v>30.550000000000004</v>
      </c>
      <c r="D112" s="121">
        <v>133.46439493228485</v>
      </c>
      <c r="E112" s="120">
        <v>30.839999999999996</v>
      </c>
      <c r="F112" s="121">
        <v>134.7313237221494</v>
      </c>
      <c r="G112" s="120">
        <v>22.89</v>
      </c>
      <c r="H112" s="121">
        <v>100</v>
      </c>
      <c r="I112" s="232">
        <v>22.89</v>
      </c>
      <c r="N112" s="64"/>
      <c r="O112" s="64"/>
    </row>
    <row r="113" spans="1:15" ht="15">
      <c r="A113" s="233">
        <v>7</v>
      </c>
      <c r="B113" s="115" t="s">
        <v>97</v>
      </c>
      <c r="C113" s="120">
        <v>6.699999999999999</v>
      </c>
      <c r="D113" s="121">
        <v>102.6033690658499</v>
      </c>
      <c r="E113" s="120">
        <v>8.43</v>
      </c>
      <c r="F113" s="121">
        <v>129.09647779479326</v>
      </c>
      <c r="G113" s="120">
        <v>6.53</v>
      </c>
      <c r="H113" s="121">
        <v>100</v>
      </c>
      <c r="I113" s="232">
        <v>6.53</v>
      </c>
      <c r="N113" s="64"/>
      <c r="O113" s="64"/>
    </row>
    <row r="114" spans="1:15" ht="15">
      <c r="A114" s="233">
        <v>8</v>
      </c>
      <c r="B114" s="115" t="s">
        <v>98</v>
      </c>
      <c r="C114" s="120">
        <v>42.97</v>
      </c>
      <c r="D114" s="121">
        <v>109.53352026510323</v>
      </c>
      <c r="E114" s="120">
        <v>44.77</v>
      </c>
      <c r="F114" s="121">
        <v>114.1218455263829</v>
      </c>
      <c r="G114" s="120">
        <v>39.23</v>
      </c>
      <c r="H114" s="121">
        <v>100</v>
      </c>
      <c r="I114" s="232">
        <v>39.23</v>
      </c>
      <c r="N114" s="64"/>
      <c r="O114" s="64"/>
    </row>
    <row r="115" spans="1:15" ht="15">
      <c r="A115" s="230">
        <v>9</v>
      </c>
      <c r="B115" s="115" t="s">
        <v>113</v>
      </c>
      <c r="C115" s="120">
        <v>25</v>
      </c>
      <c r="D115" s="121">
        <v>97.3520249221184</v>
      </c>
      <c r="E115" s="120">
        <v>27.82</v>
      </c>
      <c r="F115" s="121">
        <v>108.33333333333334</v>
      </c>
      <c r="G115" s="120">
        <v>25.679999999999996</v>
      </c>
      <c r="H115" s="121">
        <v>100</v>
      </c>
      <c r="I115" s="232">
        <v>25.679999999999996</v>
      </c>
      <c r="N115" s="64"/>
      <c r="O115" s="64"/>
    </row>
    <row r="116" spans="1:15" ht="15">
      <c r="A116" s="233">
        <v>10</v>
      </c>
      <c r="B116" s="115" t="s">
        <v>99</v>
      </c>
      <c r="C116" s="120">
        <v>27.750000000000007</v>
      </c>
      <c r="D116" s="121">
        <v>98.8599928749555</v>
      </c>
      <c r="E116" s="120">
        <v>29.79</v>
      </c>
      <c r="F116" s="121">
        <v>106.12753829711434</v>
      </c>
      <c r="G116" s="120">
        <v>28.07</v>
      </c>
      <c r="H116" s="121">
        <v>100</v>
      </c>
      <c r="I116" s="232">
        <v>28.07</v>
      </c>
      <c r="N116" s="64"/>
      <c r="O116" s="64"/>
    </row>
    <row r="117" spans="1:15" ht="15">
      <c r="A117" s="233">
        <v>11</v>
      </c>
      <c r="B117" s="115" t="s">
        <v>100</v>
      </c>
      <c r="C117" s="120">
        <v>30.389999999999997</v>
      </c>
      <c r="D117" s="121">
        <v>103.75554796858995</v>
      </c>
      <c r="E117" s="120">
        <v>35.35</v>
      </c>
      <c r="F117" s="121">
        <v>120.68965517241381</v>
      </c>
      <c r="G117" s="120">
        <v>29.29</v>
      </c>
      <c r="H117" s="121">
        <v>100</v>
      </c>
      <c r="I117" s="232">
        <v>29.29</v>
      </c>
      <c r="N117" s="64"/>
      <c r="O117" s="64"/>
    </row>
    <row r="118" spans="1:15" ht="15">
      <c r="A118" s="230">
        <v>12</v>
      </c>
      <c r="B118" s="115" t="s">
        <v>101</v>
      </c>
      <c r="C118" s="120">
        <v>21.009999999999998</v>
      </c>
      <c r="D118" s="121">
        <v>107.57808499743982</v>
      </c>
      <c r="E118" s="120">
        <v>22.44</v>
      </c>
      <c r="F118" s="121">
        <v>114.90015360983104</v>
      </c>
      <c r="G118" s="120">
        <v>19.53</v>
      </c>
      <c r="H118" s="121">
        <v>100</v>
      </c>
      <c r="I118" s="232">
        <v>19.53</v>
      </c>
      <c r="N118" s="64"/>
      <c r="O118" s="64"/>
    </row>
    <row r="119" spans="1:15" ht="15">
      <c r="A119" s="233">
        <v>13</v>
      </c>
      <c r="B119" s="115" t="s">
        <v>114</v>
      </c>
      <c r="C119" s="120">
        <v>3.38</v>
      </c>
      <c r="D119" s="121">
        <v>104.96894409937889</v>
      </c>
      <c r="E119" s="120">
        <v>5.28</v>
      </c>
      <c r="F119" s="121">
        <v>163.97515527950313</v>
      </c>
      <c r="G119" s="120">
        <v>3.2199999999999998</v>
      </c>
      <c r="H119" s="121">
        <v>100</v>
      </c>
      <c r="I119" s="232">
        <v>3.2199999999999998</v>
      </c>
      <c r="N119" s="64"/>
      <c r="O119" s="64"/>
    </row>
    <row r="120" spans="1:15" ht="15">
      <c r="A120" s="230">
        <v>14</v>
      </c>
      <c r="B120" s="115" t="s">
        <v>102</v>
      </c>
      <c r="C120" s="120">
        <v>8.599999999999998</v>
      </c>
      <c r="D120" s="121">
        <v>87.75510204081631</v>
      </c>
      <c r="E120" s="120">
        <v>9.799999999999999</v>
      </c>
      <c r="F120" s="121">
        <v>100</v>
      </c>
      <c r="G120" s="120">
        <v>9.85</v>
      </c>
      <c r="H120" s="121">
        <v>100.51020408163266</v>
      </c>
      <c r="I120" s="232">
        <v>9.799999999999999</v>
      </c>
      <c r="N120" s="64"/>
      <c r="O120" s="64"/>
    </row>
    <row r="121" spans="1:15" ht="15">
      <c r="A121" s="233">
        <v>15</v>
      </c>
      <c r="B121" s="115" t="s">
        <v>104</v>
      </c>
      <c r="C121" s="120">
        <v>26.190000000000005</v>
      </c>
      <c r="D121" s="121">
        <v>102.90766208251473</v>
      </c>
      <c r="E121" s="120">
        <v>27.73</v>
      </c>
      <c r="F121" s="121">
        <v>108.95874263261295</v>
      </c>
      <c r="G121" s="120">
        <v>25.450000000000003</v>
      </c>
      <c r="H121" s="121">
        <v>100</v>
      </c>
      <c r="I121" s="232">
        <v>25.450000000000003</v>
      </c>
      <c r="N121" s="64"/>
      <c r="O121" s="64"/>
    </row>
    <row r="122" spans="1:15" ht="15">
      <c r="A122" s="230">
        <v>16</v>
      </c>
      <c r="B122" s="115" t="s">
        <v>115</v>
      </c>
      <c r="C122" s="120">
        <v>2.16</v>
      </c>
      <c r="D122" s="121">
        <v>168.75</v>
      </c>
      <c r="E122" s="120">
        <v>2.16</v>
      </c>
      <c r="F122" s="121">
        <v>168.75</v>
      </c>
      <c r="G122" s="120">
        <v>1.28</v>
      </c>
      <c r="H122" s="121">
        <v>100</v>
      </c>
      <c r="I122" s="232">
        <v>1.28</v>
      </c>
      <c r="N122" s="64"/>
      <c r="O122" s="64"/>
    </row>
    <row r="123" spans="1:15" ht="15">
      <c r="A123" s="233">
        <v>17</v>
      </c>
      <c r="B123" s="115" t="s">
        <v>105</v>
      </c>
      <c r="C123" s="120">
        <v>6.76</v>
      </c>
      <c r="D123" s="121">
        <v>100.7451564828614</v>
      </c>
      <c r="E123" s="120">
        <v>7.630000000000001</v>
      </c>
      <c r="F123" s="121">
        <v>113.71087928464978</v>
      </c>
      <c r="G123" s="120">
        <v>6.71</v>
      </c>
      <c r="H123" s="121">
        <v>100</v>
      </c>
      <c r="I123" s="232">
        <v>6.71</v>
      </c>
      <c r="N123" s="64"/>
      <c r="O123" s="64"/>
    </row>
    <row r="124" spans="1:15" ht="15">
      <c r="A124" s="233">
        <v>18</v>
      </c>
      <c r="B124" s="115" t="s">
        <v>103</v>
      </c>
      <c r="C124" s="120">
        <v>63.5</v>
      </c>
      <c r="D124" s="121">
        <v>97.82776151594513</v>
      </c>
      <c r="E124" s="120">
        <v>73.69999999999999</v>
      </c>
      <c r="F124" s="121">
        <v>113.54182714527805</v>
      </c>
      <c r="G124" s="120">
        <v>64.91000000000001</v>
      </c>
      <c r="H124" s="121">
        <v>100</v>
      </c>
      <c r="I124" s="232">
        <v>64.91000000000001</v>
      </c>
      <c r="N124" s="64"/>
      <c r="O124" s="64"/>
    </row>
    <row r="125" spans="1:15" ht="15">
      <c r="A125" s="230">
        <v>19</v>
      </c>
      <c r="B125" s="115" t="s">
        <v>106</v>
      </c>
      <c r="C125" s="120">
        <v>40.85</v>
      </c>
      <c r="D125" s="121">
        <v>94.18953193451695</v>
      </c>
      <c r="E125" s="120">
        <v>48.21</v>
      </c>
      <c r="F125" s="121">
        <v>111.15978787180076</v>
      </c>
      <c r="G125" s="120">
        <v>43.370000000000005</v>
      </c>
      <c r="H125" s="121">
        <v>100</v>
      </c>
      <c r="I125" s="232">
        <v>43.370000000000005</v>
      </c>
      <c r="N125" s="64"/>
      <c r="O125" s="64"/>
    </row>
    <row r="126" spans="1:15" ht="15">
      <c r="A126" s="233">
        <v>20</v>
      </c>
      <c r="B126" s="115" t="s">
        <v>107</v>
      </c>
      <c r="C126" s="120">
        <v>41.42</v>
      </c>
      <c r="D126" s="121">
        <v>100.31484620973603</v>
      </c>
      <c r="E126" s="120">
        <v>42.85</v>
      </c>
      <c r="F126" s="121">
        <v>103.77815451683216</v>
      </c>
      <c r="G126" s="120">
        <v>41.29</v>
      </c>
      <c r="H126" s="121">
        <v>100</v>
      </c>
      <c r="I126" s="232">
        <v>41.29</v>
      </c>
      <c r="N126" s="64"/>
      <c r="O126" s="64"/>
    </row>
  </sheetData>
  <sheetProtection/>
  <mergeCells count="41">
    <mergeCell ref="K6:L7"/>
    <mergeCell ref="G31:H32"/>
    <mergeCell ref="A2:O2"/>
    <mergeCell ref="A5:O5"/>
    <mergeCell ref="A6:B8"/>
    <mergeCell ref="C6:D7"/>
    <mergeCell ref="E6:F7"/>
    <mergeCell ref="O6:O8"/>
    <mergeCell ref="G6:H7"/>
    <mergeCell ref="M6:N7"/>
    <mergeCell ref="I6:J7"/>
    <mergeCell ref="K31:L32"/>
    <mergeCell ref="M31:N32"/>
    <mergeCell ref="K55:L56"/>
    <mergeCell ref="A79:O79"/>
    <mergeCell ref="I31:J32"/>
    <mergeCell ref="A30:O30"/>
    <mergeCell ref="A31:B33"/>
    <mergeCell ref="O31:O33"/>
    <mergeCell ref="C31:D32"/>
    <mergeCell ref="E31:F32"/>
    <mergeCell ref="A54:O54"/>
    <mergeCell ref="A55:B57"/>
    <mergeCell ref="C55:D56"/>
    <mergeCell ref="E55:F56"/>
    <mergeCell ref="G55:H56"/>
    <mergeCell ref="K80:L81"/>
    <mergeCell ref="G80:H81"/>
    <mergeCell ref="I55:J56"/>
    <mergeCell ref="M55:M57"/>
    <mergeCell ref="I80:J81"/>
    <mergeCell ref="M80:M82"/>
    <mergeCell ref="A103:I103"/>
    <mergeCell ref="A104:B106"/>
    <mergeCell ref="C104:D105"/>
    <mergeCell ref="E104:F105"/>
    <mergeCell ref="A80:B82"/>
    <mergeCell ref="C80:D81"/>
    <mergeCell ref="E80:F81"/>
    <mergeCell ref="G104:H105"/>
  </mergeCells>
  <conditionalFormatting sqref="F107:F126 D107:D126 N77:N78 N102 D83:D102 J83:J102 F83:F102 H83:H102 L83:L102 D34:D53 N34:N53 L34:L53 J34:J53 H34:H53 F34:F53 D9:F29 J9:L29 H9:H29 N9:N29 L58:L78 H58:H78 F58:F78 D58:D78 J58:J78">
    <cfRule type="cellIs" priority="6" dxfId="23" operator="equal" stopIfTrue="1">
      <formula>100</formula>
    </cfRule>
  </conditionalFormatting>
  <conditionalFormatting sqref="H107:H126">
    <cfRule type="cellIs" priority="1" dxfId="23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3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2013-08-26T08:24:48Z</cp:lastPrinted>
  <dcterms:created xsi:type="dcterms:W3CDTF">2008-04-22T08:15:24Z</dcterms:created>
  <dcterms:modified xsi:type="dcterms:W3CDTF">2014-05-16T10:51:36Z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