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000" windowHeight="979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<sst xmlns="http://schemas.openxmlformats.org/spreadsheetml/2006/main" count="495" uniqueCount="136">
  <si>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</si>
  <si>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</si>
  <si>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</si>
  <si>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</si>
  <si>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</si>
  <si>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</si>
  <si>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</si>
  <si>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</si>
  <si>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</si>
  <si>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</si>
  <si>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</si>
  <si>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</si>
  <si>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</si>
  <si>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</si>
  <si>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</si>
  <si>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</si>
  <si>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</si>
  <si>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</si>
  <si>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</si>
  <si>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</si>
  <si>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</si>
  <si>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</si>
  <si>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</si>
  <si>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</si>
  <si>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</si>
  <si>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</si>
  <si>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</si>
  <si>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</si>
  <si>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</si>
  <si>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</si>
  <si>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</si>
  <si>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</si>
  <si>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</si>
  <si>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</si>
  <si>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</si>
  <si>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</si>
  <si>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</si>
  <si>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</si>
  <si>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</si>
  <si>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</si>
  <si>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</si>
  <si>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</si>
  <si>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</si>
  <si>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</si>
  <si>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</si>
  <si>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</si>
  <si>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</si>
  <si>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</si>
  <si>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</si>
  <si>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</si>
  <si>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</si>
  <si>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</si>
  <si>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</si>
  <si>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</si>
  <si>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</si>
  <si>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</si>
  <si>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</si>
  <si>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</si>
  <si>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</si>
  <si>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</si>
  <si>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</si>
  <si>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</si>
  <si>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</si>
  <si>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</si>
  <si>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</si>
  <si>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</si>
  <si>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</si>
  <si>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</si>
  <si>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</si>
  <si>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</si>
  <si>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</si>
  <si>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</si>
  <si>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</si>
  <si>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</si>
  <si>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</si>
  <si>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</si>
  <si>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</si>
  <si>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</si>
  <si>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</si>
  <si>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</si>
  <si>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</si>
  <si>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</si>
  <si>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ΓΑΛΑ ΦΡΕΣΚΟ</t>
  </si>
  <si>
    <t>ΓΑΛΑ ΖΑΧΑΡΟΥΧΟ/ΕΒΑΠΟΡΕ</t>
  </si>
  <si>
    <t>ΓΙΑΟΥΡΤΙ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</si>
  <si>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</si>
  <si>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</si>
  <si>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</si>
  <si>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</si>
  <si>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ΟΙΝΟΠΝΕΥΜΑΤΟΔΗ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</si>
  <si>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</si>
  <si>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</si>
  <si>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</si>
  <si>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</si>
  <si>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</si>
  <si>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</si>
  <si>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</si>
  <si>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/>
  </si>
  <si>
    <t>ΟΡΦΑΝΙΔΗΣ (THE PAPHOS MALL)</t>
  </si>
  <si>
    <t>DEBENHAMS (ΚΟΡΟΙΒΟΣ)</t>
  </si>
  <si>
    <t>CARREFOUR(ΛΕΩΦ.ΕΛΛΑΔΟΣ)</t>
  </si>
  <si>
    <t>E &amp; S (ΑΦΡΟΔΙΤΗ)</t>
  </si>
  <si>
    <t>ΑΛΦΑ ΜΕΓΑ(ΛΕΩΦ.ΔΗΜΟΚΡΑΤΙΑΣ)</t>
  </si>
  <si>
    <t>ΧΑΛΛΟΥΜΙΑ, ΤΥΡΙΑ &amp; ΒΟΥΤΥΡΑ</t>
  </si>
  <si>
    <t>ΚΑΦΕΣ,ΤΣΑΙ, ΖΑΧΑΡΗ ΚΑΙ ΡΟΦΗΜΑΤΑ</t>
  </si>
  <si>
    <t>01/08/2012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</si>
  <si>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116</t>
    </r>
    <r>
      <rPr>
        <b/>
        <sz val="12"/>
        <rFont val="Arial"/>
        <family val="2"/>
      </rPr>
      <t xml:space="preserve"> ΚΟΙΝΩΝ ΠΡΟΪΟΝΤΩΝ ΑΝΑ ΥΠΕΡΑΓΟΡΑ ΑΝΑ ΚΑΤΗΓΟΡΙΑ - ΠΑΦΟΣ</t>
    </r>
  </si>
  <si>
    <t>ΚΟΚΚΙΝΟΣ (ΠΑΡΑΛΙΜΝΙ)</t>
  </si>
  <si>
    <t>ΟΡΦΑΝΙΔΗΣ (ΠΑΡΑΛΙΜΝΙ)</t>
  </si>
  <si>
    <t>CARREFOUR (ΠΑΡΑΛΙΜΝΙ)</t>
  </si>
  <si>
    <r>
      <t>ΣΥΝΟΛΙΚΟ ΚΟΣΤΟΣ ΑΓΟΡΑΣ ΚΑΙ ΔΕΙΚΤΗΣ ΤΙΜΩΝ 219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</si>
  <si>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ΧΑΛΛΟΥΜΙΑ &amp; ΤΥΡΙΑ</t>
  </si>
  <si>
    <t xml:space="preserve">ΚΑΦΕΣ,ΤΣΑΙ ΚΑΙ ΖΑΧΑΡΗ </t>
  </si>
  <si>
    <t>ΟΣΠΡΙΑ</t>
  </si>
  <si>
    <t>ΚΑΤΕΨΥΓΜΕΝΑ ΛΑΧΑΝΙΚΑ</t>
  </si>
  <si>
    <t>ΚΟΝΣΕΡΒΟΠΟΙΗΜΕΝΑ ΠΑΡΑΓΩΓΑ ΚΡΕΑΤΩΝ ΚΑΙ ΨΑΡΙΩΝ</t>
  </si>
  <si>
    <t>ΣΥΝΟΛΙΚΟ ΚΟΣΤΟΣ ΑΓΟΡΑΣ  ΚΑΙ ΔΕΙΚΤΗΣ ΤΙΜΩΝ  178 ΚΟΙΝΩΝ ΠΡΟΪΟΝΤΩΝ ΑΝΑ ΥΠΕΡΑΓΟΡΑ ΑΝΑ ΚΑΤΗΓΟΡΙΑ - ΛΑΡΝΑΚΑ</t>
  </si>
  <si>
    <t>ΟΙΝΟΠΝΕΥΜΑΤΩΔΗ ΠΟΤΑ</t>
  </si>
  <si>
    <t>ΟΡΦΑΝΙΔΗΣ (ΚΑΤΩ ΠΟΛΕΜΙΔΙΑ)</t>
  </si>
  <si>
    <t>CARREFOUR (COLUMBIA)</t>
  </si>
  <si>
    <t>ΑΛΦΑ ΜΕΓΑ(ΓΕΩΡΓΙΟΥ ΓΡΙΒΑ ΔΙΓΕΝΗ)</t>
  </si>
  <si>
    <t>ΚΑΡΣΕΡΑΣ (ΚΑΤΩ ΠΟΛΕΜΙΔΙΑ)</t>
  </si>
  <si>
    <t>E &amp; S (ΚΑΨΑΛΟΥ)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</si>
  <si>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</si>
  <si>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</si>
  <si>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</si>
  <si>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</si>
  <si>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177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</si>
  <si>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ΗΜΕΡΟΜΗΝΙΑ: 01/08/2012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</si>
  <si>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</si>
  <si>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</si>
  <si>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</si>
  <si>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</si>
  <si>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</si>
  <si>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</si>
  <si>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r>
      <t xml:space="preserve">ΣΥΝΟΛΙΚΟ ΚΟΣΤΟΣ ΑΓΟΡΑΣ  ΚΑΙ ΔΕΙΚΤΗΣ ΤΙΜΩΝ </t>
    </r>
    <r>
      <rPr>
        <b/>
        <sz val="12"/>
        <color indexed="49"/>
        <rFont val="Arial"/>
        <family val="2"/>
      </rPr>
      <t xml:space="preserve"> </t>
    </r>
    <r>
      <rPr>
        <b/>
        <sz val="12"/>
        <rFont val="Arial"/>
        <family val="2"/>
      </rPr>
      <t xml:space="preserve">197 </t>
    </r>
    <r>
      <rPr>
        <b/>
        <sz val="12"/>
        <rFont val="Arial"/>
        <family val="2"/>
      </rPr>
      <t>ΚΟΙΝΩΝ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</si>
</sst>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7" fillId="0" borderId="0" xfId="101">
      <alignment/>
      <protection/>
    </xf>
    <xf numFmtId="0" fontId="58" fillId="0" borderId="0" xfId="101" applyFont="1" applyAlignment="1">
      <alignment horizontal="left" vertical="center" readingOrder="1"/>
      <protection/>
    </xf>
    <xf numFmtId="49" fontId="58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3" xfId="101" applyFont="1" applyBorder="1" applyAlignment="1">
      <alignment horizontal="right"/>
      <protection/>
    </xf>
    <xf numFmtId="49" fontId="61" fillId="0" borderId="12" xfId="101" applyNumberFormat="1" applyFont="1" applyBorder="1" applyAlignment="1">
      <alignment horizontal="left"/>
      <protection/>
    </xf>
    <xf numFmtId="0" fontId="57" fillId="0" borderId="12" xfId="101" applyBorder="1" applyAlignment="1">
      <alignment horizontal="center"/>
      <protection/>
    </xf>
    <xf numFmtId="0" fontId="57" fillId="0" borderId="12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7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7" fillId="0" borderId="37" xfId="101" applyNumberFormat="1" applyBorder="1" applyAlignment="1">
      <alignment horizontal="center" vertical="center"/>
      <protection/>
    </xf>
    <xf numFmtId="2" fontId="57" fillId="0" borderId="38" xfId="101" applyNumberFormat="1" applyBorder="1" applyAlignment="1">
      <alignment horizontal="center" vertical="center"/>
      <protection/>
    </xf>
    <xf numFmtId="2" fontId="57" fillId="0" borderId="44" xfId="101" applyNumberFormat="1" applyBorder="1" applyAlignment="1">
      <alignment horizontal="center" vertical="center"/>
      <protection/>
    </xf>
    <xf numFmtId="180" fontId="57" fillId="0" borderId="45" xfId="101" applyNumberFormat="1" applyBorder="1">
      <alignment/>
      <protection/>
    </xf>
    <xf numFmtId="0" fontId="57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7" fillId="0" borderId="27" xfId="101" applyNumberFormat="1" applyBorder="1" applyAlignment="1">
      <alignment horizontal="center" vertical="center"/>
      <protection/>
    </xf>
    <xf numFmtId="2" fontId="57" fillId="0" borderId="24" xfId="101" applyNumberFormat="1" applyBorder="1" applyAlignment="1">
      <alignment horizontal="center" vertical="center"/>
      <protection/>
    </xf>
    <xf numFmtId="2" fontId="57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7" fillId="0" borderId="17" xfId="101" applyNumberFormat="1" applyBorder="1" applyAlignment="1">
      <alignment horizontal="center" vertical="center"/>
      <protection/>
    </xf>
    <xf numFmtId="2" fontId="57" fillId="0" borderId="48" xfId="101" applyNumberFormat="1" applyBorder="1" applyAlignment="1">
      <alignment horizontal="center" vertical="center"/>
      <protection/>
    </xf>
    <xf numFmtId="2" fontId="57" fillId="0" borderId="49" xfId="101" applyNumberFormat="1" applyBorder="1" applyAlignment="1">
      <alignment horizontal="center" vertical="center"/>
      <protection/>
    </xf>
    <xf numFmtId="180" fontId="57" fillId="0" borderId="50" xfId="101" applyNumberFormat="1" applyBorder="1">
      <alignment/>
      <protection/>
    </xf>
    <xf numFmtId="0" fontId="57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7" fillId="0" borderId="49" xfId="101" applyNumberFormat="1" applyBorder="1" applyAlignment="1">
      <alignment horizontal="center" vertical="center"/>
      <protection/>
    </xf>
    <xf numFmtId="180" fontId="57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7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7" fillId="0" borderId="23" xfId="101" applyNumberFormat="1" applyBorder="1" applyAlignment="1">
      <alignment horizontal="center"/>
      <protection/>
    </xf>
    <xf numFmtId="2" fontId="57" fillId="0" borderId="24" xfId="101" applyNumberFormat="1" applyBorder="1" applyAlignment="1">
      <alignment horizontal="center"/>
      <protection/>
    </xf>
    <xf numFmtId="180" fontId="57" fillId="0" borderId="54" xfId="101" applyNumberFormat="1" applyBorder="1">
      <alignment/>
      <protection/>
    </xf>
    <xf numFmtId="0" fontId="57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7" fillId="0" borderId="27" xfId="101" applyNumberFormat="1" applyBorder="1" applyAlignment="1">
      <alignment horizontal="center"/>
      <protection/>
    </xf>
    <xf numFmtId="2" fontId="57" fillId="0" borderId="28" xfId="101" applyNumberFormat="1" applyBorder="1" applyAlignment="1">
      <alignment horizontal="center"/>
      <protection/>
    </xf>
    <xf numFmtId="180" fontId="57" fillId="0" borderId="56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7" fillId="0" borderId="23" xfId="101" applyNumberFormat="1" applyBorder="1" applyAlignment="1">
      <alignment horizontal="center" vertical="center"/>
      <protection/>
    </xf>
    <xf numFmtId="180" fontId="57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7" fillId="0" borderId="28" xfId="101" applyNumberFormat="1" applyBorder="1" applyAlignment="1">
      <alignment horizontal="center" vertical="center"/>
      <protection/>
    </xf>
    <xf numFmtId="180" fontId="57" fillId="0" borderId="56" xfId="101" applyNumberFormat="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7" fillId="0" borderId="18" xfId="101" applyNumberFormat="1" applyBorder="1" applyAlignment="1">
      <alignment horizontal="center" vertical="center"/>
      <protection/>
    </xf>
    <xf numFmtId="180" fontId="57" fillId="0" borderId="57" xfId="101" applyNumberFormat="1" applyBorder="1" applyAlignment="1">
      <alignment horizontal="center" vertical="center"/>
      <protection/>
    </xf>
    <xf numFmtId="0" fontId="57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7" fillId="0" borderId="0" xfId="101" applyNumberFormat="1" applyBorder="1" applyAlignment="1">
      <alignment horizontal="center" vertical="center"/>
      <protection/>
    </xf>
    <xf numFmtId="2" fontId="57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8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7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7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7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7" fillId="0" borderId="17" xfId="101" applyNumberFormat="1" applyBorder="1" applyAlignment="1">
      <alignment horizontal="center"/>
      <protection/>
    </xf>
    <xf numFmtId="2" fontId="57" fillId="0" borderId="18" xfId="101" applyNumberFormat="1" applyBorder="1" applyAlignment="1">
      <alignment horizontal="center"/>
      <protection/>
    </xf>
    <xf numFmtId="0" fontId="57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9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0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1" xfId="101" applyFont="1" applyBorder="1" applyAlignment="1" applyProtection="1">
      <alignment horizontal="center" vertical="center"/>
      <protection locked="0"/>
    </xf>
    <xf numFmtId="0" fontId="36" fillId="0" borderId="62" xfId="101" applyFont="1" applyBorder="1" applyAlignment="1" applyProtection="1">
      <alignment horizontal="center" vertical="center" wrapText="1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5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7" xfId="101" applyFont="1" applyBorder="1" applyAlignment="1">
      <alignment horizontal="center" vertical="center"/>
      <protection/>
    </xf>
    <xf numFmtId="0" fontId="68" fillId="0" borderId="0" xfId="101" applyFont="1" applyBorder="1" applyAlignment="1">
      <alignment horizontal="center" vertical="center"/>
      <protection/>
    </xf>
    <xf numFmtId="0" fontId="36" fillId="0" borderId="68" xfId="101" applyFont="1" applyBorder="1" applyAlignment="1" applyProtection="1">
      <alignment horizontal="center" vertical="center"/>
      <protection locked="0"/>
    </xf>
    <xf numFmtId="0" fontId="36" fillId="0" borderId="69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0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1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5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72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64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65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65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0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22" fillId="24" borderId="70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180" fontId="22" fillId="25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5" xfId="0" applyNumberFormat="1" applyFont="1" applyFill="1" applyBorder="1" applyAlignment="1" applyProtection="1">
      <alignment horizontal="center" vertical="center"/>
      <protection locked="0"/>
    </xf>
    <xf numFmtId="0" fontId="22" fillId="25" borderId="65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0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0" xfId="0" applyNumberFormat="1" applyFont="1" applyFill="1" applyBorder="1" applyAlignment="1" applyProtection="1">
      <alignment horizontal="center" vertical="center"/>
      <protection locked="0"/>
    </xf>
    <xf numFmtId="0" fontId="22" fillId="20" borderId="70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9" fillId="0" borderId="0" xfId="101" applyNumberFormat="1" applyFont="1" applyAlignment="1" applyProtection="1">
      <alignment horizontal="left" vertical="center"/>
      <protection locked="0"/>
    </xf>
    <xf numFmtId="0" fontId="57" fillId="24" borderId="21" xfId="101" applyFill="1" applyBorder="1" applyAlignment="1">
      <alignment horizontal="center" vertical="center"/>
      <protection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57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7" fillId="0" borderId="49" xfId="101" applyNumberFormat="1" applyBorder="1" applyAlignment="1">
      <alignment horizontal="center"/>
      <protection/>
    </xf>
    <xf numFmtId="2" fontId="57" fillId="0" borderId="49" xfId="101" applyNumberFormat="1" applyBorder="1" applyAlignment="1">
      <alignment horizontal="center"/>
      <protection/>
    </xf>
    <xf numFmtId="180" fontId="57" fillId="0" borderId="49" xfId="101" applyNumberFormat="1" applyBorder="1">
      <alignment/>
      <protection/>
    </xf>
    <xf numFmtId="0" fontId="57" fillId="0" borderId="80" xfId="101" applyBorder="1" applyAlignment="1">
      <alignment horizontal="center" vertical="center"/>
      <protection/>
    </xf>
    <xf numFmtId="0" fontId="24" fillId="0" borderId="81" xfId="101" applyFont="1" applyBorder="1" applyAlignment="1" applyProtection="1">
      <alignment horizontal="left" vertical="center"/>
      <protection/>
    </xf>
    <xf numFmtId="180" fontId="57" fillId="0" borderId="81" xfId="101" applyNumberFormat="1" applyBorder="1" applyAlignment="1">
      <alignment horizontal="center" vertical="center"/>
      <protection/>
    </xf>
    <xf numFmtId="2" fontId="57" fillId="0" borderId="81" xfId="101" applyNumberFormat="1" applyBorder="1" applyAlignment="1">
      <alignment horizontal="center" vertical="center"/>
      <protection/>
    </xf>
    <xf numFmtId="180" fontId="57" fillId="0" borderId="79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7" fillId="0" borderId="57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7" fillId="0" borderId="23" xfId="101" applyNumberFormat="1" applyBorder="1" applyAlignment="1">
      <alignment horizontal="left" vertical="center"/>
      <protection/>
    </xf>
    <xf numFmtId="180" fontId="57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22" fillId="24" borderId="72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2" xfId="101" applyNumberFormat="1" applyFont="1" applyBorder="1" applyAlignment="1" applyProtection="1">
      <alignment horizontal="center" vertical="center" wrapText="1"/>
      <protection locked="0"/>
    </xf>
    <xf numFmtId="4" fontId="37" fillId="0" borderId="73" xfId="101" applyNumberFormat="1" applyFont="1" applyBorder="1" applyAlignment="1" applyProtection="1">
      <alignment horizontal="center" vertical="center"/>
      <protection locked="0"/>
    </xf>
    <xf numFmtId="0" fontId="68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2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3" xfId="101" applyFont="1" applyFill="1" applyBorder="1" applyAlignment="1" applyProtection="1">
      <alignment horizontal="center" vertical="center" wrapText="1"/>
      <protection locked="0"/>
    </xf>
    <xf numFmtId="180" fontId="57" fillId="0" borderId="27" xfId="101" applyNumberFormat="1" applyBorder="1" applyAlignment="1">
      <alignment horizontal="left" vertical="top"/>
      <protection/>
    </xf>
    <xf numFmtId="180" fontId="22" fillId="24" borderId="83" xfId="0" applyNumberFormat="1" applyFont="1" applyFill="1" applyBorder="1" applyAlignment="1" applyProtection="1">
      <alignment horizontal="left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4" fontId="22" fillId="0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83" xfId="0" applyNumberFormat="1" applyFont="1" applyFill="1" applyBorder="1" applyAlignment="1" applyProtection="1">
      <alignment horizontal="center" vertical="center"/>
      <protection locked="0"/>
    </xf>
    <xf numFmtId="0" fontId="22" fillId="0" borderId="85" xfId="0" applyNumberFormat="1" applyFont="1" applyFill="1" applyBorder="1" applyAlignment="1" applyProtection="1">
      <alignment horizontal="center" vertical="center"/>
      <protection locked="0"/>
    </xf>
    <xf numFmtId="0" fontId="57" fillId="24" borderId="31" xfId="101" applyFill="1" applyBorder="1" applyAlignment="1">
      <alignment horizontal="center" vertical="center"/>
      <protection/>
    </xf>
    <xf numFmtId="0" fontId="24" fillId="0" borderId="86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58" xfId="101" applyNumberFormat="1" applyFont="1" applyBorder="1" applyAlignment="1">
      <alignment horizontal="center"/>
      <protection/>
    </xf>
    <xf numFmtId="180" fontId="27" fillId="0" borderId="87" xfId="101" applyNumberFormat="1" applyFont="1" applyBorder="1">
      <alignment/>
      <protection/>
    </xf>
    <xf numFmtId="180" fontId="37" fillId="0" borderId="70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3" xfId="0" applyNumberFormat="1" applyFont="1" applyFill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>
      <alignment horizontal="left" vertical="center"/>
      <protection/>
    </xf>
    <xf numFmtId="180" fontId="57" fillId="0" borderId="88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7" fillId="0" borderId="37" xfId="101" applyNumberFormat="1" applyBorder="1" applyAlignment="1">
      <alignment horizontal="center" vertical="center" wrapText="1"/>
      <protection/>
    </xf>
    <xf numFmtId="180" fontId="57" fillId="0" borderId="27" xfId="101" applyNumberFormat="1" applyBorder="1" applyAlignment="1">
      <alignment horizontal="center" vertical="top"/>
      <protection/>
    </xf>
    <xf numFmtId="0" fontId="57" fillId="0" borderId="15" xfId="10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0" xfId="101" applyFont="1" applyBorder="1" applyAlignment="1">
      <alignment horizontal="center"/>
      <protection/>
    </xf>
    <xf numFmtId="0" fontId="64" fillId="0" borderId="89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39" fillId="0" borderId="60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8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7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57" fillId="20" borderId="59" xfId="101" applyFill="1" applyBorder="1" applyAlignment="1">
      <alignment horizontal="center" vertical="center"/>
      <protection/>
    </xf>
    <xf numFmtId="0" fontId="57" fillId="20" borderId="45" xfId="101" applyFill="1" applyBorder="1" applyAlignment="1">
      <alignment horizontal="center" vertical="center"/>
      <protection/>
    </xf>
    <xf numFmtId="0" fontId="57" fillId="20" borderId="50" xfId="101" applyFill="1" applyBorder="1" applyAlignment="1">
      <alignment horizontal="center" vertical="center"/>
      <protection/>
    </xf>
    <xf numFmtId="0" fontId="32" fillId="20" borderId="79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7" fillId="20" borderId="88" xfId="101" applyFill="1" applyBorder="1" applyAlignment="1">
      <alignment horizontal="center" vertical="center"/>
      <protection/>
    </xf>
    <xf numFmtId="0" fontId="57" fillId="20" borderId="56" xfId="101" applyFill="1" applyBorder="1" applyAlignment="1">
      <alignment horizontal="center" vertical="center"/>
      <protection/>
    </xf>
    <xf numFmtId="0" fontId="57" fillId="20" borderId="57" xfId="101" applyFill="1" applyBorder="1" applyAlignment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70" fillId="24" borderId="13" xfId="67" applyFont="1" applyFill="1" applyBorder="1" applyAlignment="1">
      <alignment horizontal="center" vertical="center"/>
    </xf>
    <xf numFmtId="0" fontId="70" fillId="24" borderId="12" xfId="67" applyFont="1" applyFill="1" applyBorder="1" applyAlignment="1">
      <alignment horizontal="center" vertical="center"/>
    </xf>
    <xf numFmtId="0" fontId="70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57" fillId="20" borderId="98" xfId="101" applyFill="1" applyBorder="1" applyAlignment="1">
      <alignment horizontal="center" vertical="center"/>
      <protection/>
    </xf>
    <xf numFmtId="0" fontId="57" fillId="20" borderId="99" xfId="101" applyFill="1" applyBorder="1" applyAlignment="1">
      <alignment horizontal="center" vertical="center"/>
      <protection/>
    </xf>
    <xf numFmtId="0" fontId="32" fillId="20" borderId="80" xfId="101" applyFont="1" applyFill="1" applyBorder="1" applyAlignment="1">
      <alignment horizontal="center" vertical="center" wrapText="1"/>
      <protection/>
    </xf>
    <xf numFmtId="0" fontId="32" fillId="20" borderId="100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5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65"/>
          <c:w val="0.998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197 ΚΟΙΝΩΝ ΠΡΟΪΟΝΤΩΝ ΑΝΑ ΥΠΕΡΑΓOΡΑ ΛΕΥΚΩΣΙΑΣ 01/08/2012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1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219 ΚΟΙΝΑ ΠΡΟΪΟΝΤΑ _ΑΜΜΟΧΩΣΤΟΣ  01/08/2012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197 ΚΟΙΝΑ ΠΡΟΪΟΝΤΑ _ΛΕΥΚΩΣΙΑ 01/08/2012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9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ΑΜΜΟΧΩΣΤΟΣ_01/08/2012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177 ΚΟΙΝΩΝ ΠΡΟΪΟΝΤΩΝ ΑΝΑ ΥΠΕΡΑΓOΡΑ ΛΕΜΕΣΟΥ 01/08/2012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78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177 ΚΟΙΝΑ ΠΡΟΪΟΝΤΑ _ΛΕΜΕΣΟΣ 01/08/2012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178 ΚΟΙΝΩΝ ΠΡΟΪΟΝΤΩΝ ΑΝΑ ΥΠΕΡΑΓOΡΑ ΛΑΡΝΑΚΑΣ 01/08/2012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178 ΚΟΙΝΑ ΠΡΟΪΟΝΤΑ _ΛΑΡΝΑΚΑ 01/08/2012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54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116 ΚΟΙΝΩΝ ΠΡΟΪΟΝΤΩΝ ΑΝΑ ΥΠΕΡΑΓOΡΑ ΠΑΦΟΥ 01/08/2012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116 ΚΟΙΝΑ ΠΡΟΪΟΝΤΑ _ΠΑΦΟΣ 01/08/2012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44629727"/>
        <c:axId val="66123224"/>
      </c:bar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2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219 ΚΟΙΝΩΝ ΠΡΟΪΟΝΤΩΝ ΑΝΑ ΥΠΕΡΑΓOΡΑ ΑΜΜΟΧΩΣΤΟΥ 01/08/2012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8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G28" sqref="G28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6"/>
      <c r="B1" s="296"/>
      <c r="C1" s="296"/>
      <c r="D1" s="296"/>
      <c r="E1" s="296"/>
    </row>
    <row r="2" spans="1:5" ht="27.75">
      <c r="A2" s="297" t="s">
        <v>67</v>
      </c>
      <c r="B2" s="297"/>
      <c r="C2" s="297"/>
      <c r="D2" s="297"/>
      <c r="E2" s="297"/>
    </row>
    <row r="3" spans="1:5" ht="34.5" customHeight="1">
      <c r="A3" s="239" t="s">
        <v>72</v>
      </c>
      <c r="B3" s="240">
        <v>41122</v>
      </c>
      <c r="C3" s="5"/>
      <c r="D3" s="5"/>
      <c r="E3" s="5"/>
    </row>
    <row r="4" spans="1:5" ht="21.75" customHeight="1" thickBot="1">
      <c r="A4" s="239"/>
      <c r="B4" s="240"/>
      <c r="C4" s="5"/>
      <c r="D4" s="5"/>
      <c r="E4" s="5"/>
    </row>
    <row r="5" spans="1:5" ht="22.5" thickBot="1">
      <c r="A5" s="193" t="s">
        <v>60</v>
      </c>
      <c r="B5" s="194">
        <v>197</v>
      </c>
      <c r="C5" s="191" t="s">
        <v>71</v>
      </c>
      <c r="D5" s="191"/>
      <c r="E5" s="192"/>
    </row>
    <row r="6" spans="1:5" ht="62.25" customHeight="1" thickBot="1">
      <c r="A6" s="195" t="s">
        <v>0</v>
      </c>
      <c r="B6" s="196" t="s">
        <v>2</v>
      </c>
      <c r="C6" s="243" t="s">
        <v>1</v>
      </c>
      <c r="D6" s="196" t="s">
        <v>4</v>
      </c>
      <c r="E6" s="246" t="s">
        <v>3</v>
      </c>
    </row>
    <row r="7" spans="1:5" ht="24.75" customHeight="1">
      <c r="A7" s="197" t="s">
        <v>129</v>
      </c>
      <c r="B7" s="198">
        <v>539.0662665691623</v>
      </c>
      <c r="C7" s="199">
        <v>100</v>
      </c>
      <c r="D7" s="200">
        <v>108</v>
      </c>
      <c r="E7" s="201">
        <v>15</v>
      </c>
    </row>
    <row r="8" spans="1:5" ht="24.75" customHeight="1">
      <c r="A8" s="202" t="s">
        <v>130</v>
      </c>
      <c r="B8" s="203">
        <v>566.9400000000005</v>
      </c>
      <c r="C8" s="204">
        <v>105.17074340567405</v>
      </c>
      <c r="D8" s="205">
        <v>51</v>
      </c>
      <c r="E8" s="206">
        <v>3</v>
      </c>
    </row>
    <row r="9" spans="1:5" ht="24.75" customHeight="1">
      <c r="A9" s="207" t="s">
        <v>131</v>
      </c>
      <c r="B9" s="208">
        <v>590.2700000000003</v>
      </c>
      <c r="C9" s="209">
        <v>109.49859722381062</v>
      </c>
      <c r="D9" s="210">
        <v>20</v>
      </c>
      <c r="E9" s="211">
        <v>1</v>
      </c>
    </row>
    <row r="10" spans="1:5" s="1" customFormat="1" ht="26.25" customHeight="1">
      <c r="A10" s="212" t="s">
        <v>132</v>
      </c>
      <c r="B10" s="213">
        <v>595.4100000000001</v>
      </c>
      <c r="C10" s="214">
        <v>110.4520978078321</v>
      </c>
      <c r="D10" s="215">
        <v>16</v>
      </c>
      <c r="E10" s="216">
        <v>0</v>
      </c>
    </row>
    <row r="11" spans="1:5" s="1" customFormat="1" ht="26.25" customHeight="1">
      <c r="A11" s="212" t="s">
        <v>133</v>
      </c>
      <c r="B11" s="213">
        <v>599.7100000000002</v>
      </c>
      <c r="C11" s="214">
        <v>111.24977339368671</v>
      </c>
      <c r="D11" s="215">
        <v>12</v>
      </c>
      <c r="E11" s="216">
        <v>0</v>
      </c>
    </row>
    <row r="12" spans="1:5" s="1" customFormat="1" ht="26.25" customHeight="1" thickBot="1">
      <c r="A12" s="219" t="s">
        <v>134</v>
      </c>
      <c r="B12" s="220">
        <v>630.2100000000004</v>
      </c>
      <c r="C12" s="221">
        <v>116.90770487474833</v>
      </c>
      <c r="D12" s="222">
        <v>8</v>
      </c>
      <c r="E12" s="223">
        <v>0</v>
      </c>
    </row>
    <row r="13" spans="1:5" ht="27" thickBot="1">
      <c r="A13" s="6"/>
      <c r="B13" s="169">
        <f>IF(AND(B7="",B8="",B9="",B10="",B11="",B12=""),"",IF(AND(B7&lt;=B8,B8&lt;=B9,B9&lt;=B10,B10&lt;=B11,B11&lt;=B12),"","ΠΡΟΣΟΧΗ ΤΑΞΙΝΟΜΗΣΗ"))</f>
      </c>
      <c r="C13" s="169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3" t="s">
        <v>62</v>
      </c>
      <c r="B14" s="194">
        <v>177</v>
      </c>
      <c r="C14" s="191" t="s">
        <v>71</v>
      </c>
      <c r="D14" s="191"/>
      <c r="E14" s="192"/>
    </row>
    <row r="15" spans="1:5" ht="66" thickBot="1">
      <c r="A15" s="217" t="s">
        <v>0</v>
      </c>
      <c r="B15" s="218" t="s">
        <v>2</v>
      </c>
      <c r="C15" s="244" t="s">
        <v>1</v>
      </c>
      <c r="D15" s="196" t="s">
        <v>4</v>
      </c>
      <c r="E15" s="247" t="s">
        <v>3</v>
      </c>
    </row>
    <row r="16" spans="1:5" ht="24.75" customHeight="1">
      <c r="A16" s="197" t="s">
        <v>118</v>
      </c>
      <c r="B16" s="198">
        <v>501.66999999999973</v>
      </c>
      <c r="C16" s="199">
        <v>100</v>
      </c>
      <c r="D16" s="200">
        <v>89</v>
      </c>
      <c r="E16" s="201">
        <v>14</v>
      </c>
    </row>
    <row r="17" spans="1:5" ht="24.75" customHeight="1">
      <c r="A17" s="202" t="s">
        <v>119</v>
      </c>
      <c r="B17" s="203">
        <v>527.2199999999999</v>
      </c>
      <c r="C17" s="204">
        <v>105.09298941535276</v>
      </c>
      <c r="D17" s="205">
        <v>47</v>
      </c>
      <c r="E17" s="206">
        <v>3</v>
      </c>
    </row>
    <row r="18" spans="1:5" ht="24.75" customHeight="1">
      <c r="A18" s="202" t="s">
        <v>120</v>
      </c>
      <c r="B18" s="203">
        <v>527.4099999999999</v>
      </c>
      <c r="C18" s="204">
        <v>105.13086291785439</v>
      </c>
      <c r="D18" s="205">
        <v>33</v>
      </c>
      <c r="E18" s="206">
        <v>4</v>
      </c>
    </row>
    <row r="19" spans="1:5" ht="24.75" customHeight="1">
      <c r="A19" s="212" t="s">
        <v>121</v>
      </c>
      <c r="B19" s="213">
        <v>550.8100000000003</v>
      </c>
      <c r="C19" s="214">
        <v>109.79528375226755</v>
      </c>
      <c r="D19" s="215">
        <v>13</v>
      </c>
      <c r="E19" s="216">
        <v>0</v>
      </c>
    </row>
    <row r="20" spans="1:5" ht="24.75" customHeight="1">
      <c r="A20" s="212" t="s">
        <v>122</v>
      </c>
      <c r="B20" s="213">
        <v>552.45</v>
      </c>
      <c r="C20" s="214">
        <v>110.1221918791238</v>
      </c>
      <c r="D20" s="215">
        <v>17</v>
      </c>
      <c r="E20" s="216">
        <v>1</v>
      </c>
    </row>
    <row r="21" spans="1:5" ht="24.75" customHeight="1" thickBot="1">
      <c r="A21" s="219" t="s">
        <v>123</v>
      </c>
      <c r="B21" s="220">
        <v>555.7099999999999</v>
      </c>
      <c r="C21" s="221">
        <v>110.77202144836251</v>
      </c>
      <c r="D21" s="222">
        <v>11</v>
      </c>
      <c r="E21" s="223">
        <v>1</v>
      </c>
    </row>
    <row r="22" spans="1:5" ht="27" thickBot="1">
      <c r="A22" s="12"/>
      <c r="B22" s="169">
        <f>IF(AND(B16="",B17="",B18="",B19="",B20="",B21=""),"",IF(AND(B16&lt;=B17,B17&lt;=B18,B18&lt;=B19,B19&lt;=B20,B20&lt;=B21),"","ΠΡΟΣΟΧΗ ΤΑΞΙΝΟΜΗΣΗ"))</f>
      </c>
      <c r="C22" s="169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3" t="s">
        <v>63</v>
      </c>
      <c r="B23" s="194">
        <v>178</v>
      </c>
      <c r="C23" s="191" t="s">
        <v>71</v>
      </c>
      <c r="D23" s="191"/>
      <c r="E23" s="192"/>
    </row>
    <row r="24" spans="1:5" ht="66" thickBot="1">
      <c r="A24" s="224" t="s">
        <v>0</v>
      </c>
      <c r="B24" s="225" t="s">
        <v>2</v>
      </c>
      <c r="C24" s="245" t="s">
        <v>1</v>
      </c>
      <c r="D24" s="196" t="s">
        <v>4</v>
      </c>
      <c r="E24" s="247" t="s">
        <v>3</v>
      </c>
    </row>
    <row r="25" spans="1:5" ht="24.75" customHeight="1">
      <c r="A25" s="197" t="s">
        <v>37</v>
      </c>
      <c r="B25" s="198">
        <v>519.2900000000002</v>
      </c>
      <c r="C25" s="199">
        <v>100</v>
      </c>
      <c r="D25" s="200">
        <v>99</v>
      </c>
      <c r="E25" s="201">
        <v>12</v>
      </c>
    </row>
    <row r="26" spans="1:5" ht="24.75" customHeight="1">
      <c r="A26" s="202" t="s">
        <v>39</v>
      </c>
      <c r="B26" s="226">
        <v>546.4900000000004</v>
      </c>
      <c r="C26" s="227">
        <v>105.23792100752954</v>
      </c>
      <c r="D26" s="228">
        <v>58</v>
      </c>
      <c r="E26" s="229">
        <v>2</v>
      </c>
    </row>
    <row r="27" spans="1:5" ht="24.75" customHeight="1">
      <c r="A27" s="202" t="s">
        <v>41</v>
      </c>
      <c r="B27" s="203">
        <v>548.1300000000001</v>
      </c>
      <c r="C27" s="204">
        <v>105.55373683298347</v>
      </c>
      <c r="D27" s="205">
        <v>31</v>
      </c>
      <c r="E27" s="206">
        <v>3</v>
      </c>
    </row>
    <row r="28" spans="1:5" ht="24.75" customHeight="1">
      <c r="A28" s="212" t="s">
        <v>40</v>
      </c>
      <c r="B28" s="230">
        <v>570.6200000000003</v>
      </c>
      <c r="C28" s="231">
        <v>109.88465019545922</v>
      </c>
      <c r="D28" s="232">
        <v>20</v>
      </c>
      <c r="E28" s="233">
        <v>2</v>
      </c>
    </row>
    <row r="29" spans="1:5" ht="24.75" customHeight="1">
      <c r="A29" s="212" t="s">
        <v>38</v>
      </c>
      <c r="B29" s="230">
        <v>579.8800000000001</v>
      </c>
      <c r="C29" s="231">
        <v>111.66785418552251</v>
      </c>
      <c r="D29" s="232">
        <v>17</v>
      </c>
      <c r="E29" s="233">
        <v>0</v>
      </c>
    </row>
    <row r="30" spans="1:5" ht="24.75" customHeight="1" thickBot="1">
      <c r="A30" s="278"/>
      <c r="B30" s="289"/>
      <c r="C30" s="279"/>
      <c r="D30" s="280"/>
      <c r="E30" s="281"/>
    </row>
    <row r="31" spans="1:5" ht="27" thickBot="1">
      <c r="A31" s="6"/>
      <c r="B31" s="169">
        <f>IF(AND(B25="",B26="",B27="",B28="",B29="",B30=""),"",IF(AND(B25&lt;=B26,B26&lt;=B27,B27&lt;=B28,B28&lt;=B29),"","ΠΡΟΣΟΧΗ ΤΑΞΙΝΟΜΗΣΗ"))</f>
      </c>
      <c r="C31" s="169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3" t="s">
        <v>64</v>
      </c>
      <c r="B32" s="194">
        <v>116</v>
      </c>
      <c r="C32" s="191" t="s">
        <v>61</v>
      </c>
      <c r="D32" s="191"/>
      <c r="E32" s="192"/>
    </row>
    <row r="33" spans="1:5" ht="66" thickBot="1">
      <c r="A33" s="224" t="s">
        <v>0</v>
      </c>
      <c r="B33" s="225" t="s">
        <v>2</v>
      </c>
      <c r="C33" s="245" t="s">
        <v>1</v>
      </c>
      <c r="D33" s="196" t="s">
        <v>4</v>
      </c>
      <c r="E33" s="247" t="s">
        <v>3</v>
      </c>
    </row>
    <row r="34" spans="1:5" ht="24.75" customHeight="1">
      <c r="A34" s="197" t="s">
        <v>98</v>
      </c>
      <c r="B34" s="198">
        <v>310.9600000000001</v>
      </c>
      <c r="C34" s="199">
        <v>100</v>
      </c>
      <c r="D34" s="200">
        <v>67</v>
      </c>
      <c r="E34" s="201">
        <v>13</v>
      </c>
    </row>
    <row r="35" spans="1:5" ht="24.75" customHeight="1">
      <c r="A35" s="202" t="s">
        <v>100</v>
      </c>
      <c r="B35" s="203">
        <v>327.29999999999995</v>
      </c>
      <c r="C35" s="204">
        <v>105.25469513763824</v>
      </c>
      <c r="D35" s="205">
        <v>29</v>
      </c>
      <c r="E35" s="206">
        <v>4</v>
      </c>
    </row>
    <row r="36" spans="1:5" ht="24.75" customHeight="1">
      <c r="A36" s="202" t="s">
        <v>102</v>
      </c>
      <c r="B36" s="203">
        <v>328.81</v>
      </c>
      <c r="C36" s="204">
        <v>105.74028813995366</v>
      </c>
      <c r="D36" s="205">
        <v>22</v>
      </c>
      <c r="E36" s="206">
        <v>0</v>
      </c>
    </row>
    <row r="37" spans="1:5" s="1" customFormat="1" ht="24.75" customHeight="1">
      <c r="A37" s="212" t="s">
        <v>101</v>
      </c>
      <c r="B37" s="213">
        <v>343.5100000000001</v>
      </c>
      <c r="C37" s="214">
        <v>110.46758425520969</v>
      </c>
      <c r="D37" s="215">
        <v>11</v>
      </c>
      <c r="E37" s="216">
        <v>0</v>
      </c>
    </row>
    <row r="38" spans="1:5" s="1" customFormat="1" ht="24.75" customHeight="1">
      <c r="A38" s="263" t="s">
        <v>99</v>
      </c>
      <c r="B38" s="213">
        <v>344.7999999999999</v>
      </c>
      <c r="C38" s="264">
        <v>110.88242860818104</v>
      </c>
      <c r="D38" s="265">
        <v>4</v>
      </c>
      <c r="E38" s="266">
        <v>0</v>
      </c>
    </row>
    <row r="39" spans="1:5" s="1" customFormat="1" ht="24.75" customHeight="1" thickBot="1">
      <c r="A39" s="219"/>
      <c r="B39" s="277"/>
      <c r="C39" s="221"/>
      <c r="D39" s="222"/>
      <c r="E39" s="223"/>
    </row>
    <row r="40" spans="1:5" ht="27" thickBot="1">
      <c r="A40" s="9"/>
      <c r="B40" s="169">
        <f>IF(AND(B34="",B35="",B36="",B37="",B39=""),"",IF(AND(B34&lt;=B35,B35&lt;=B36,B36&lt;=B37),"","ΠΡΟΣΟΧΗ ΤΑΞΙΝΟΜΗΣΗ"))</f>
      </c>
      <c r="C40" s="169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3" t="s">
        <v>65</v>
      </c>
      <c r="B41" s="194">
        <v>219</v>
      </c>
      <c r="C41" s="191" t="s">
        <v>71</v>
      </c>
      <c r="D41" s="191"/>
      <c r="E41" s="192"/>
    </row>
    <row r="42" spans="1:5" ht="66" thickBot="1">
      <c r="A42" s="224" t="s">
        <v>0</v>
      </c>
      <c r="B42" s="225" t="s">
        <v>2</v>
      </c>
      <c r="C42" s="245" t="s">
        <v>1</v>
      </c>
      <c r="D42" s="196" t="s">
        <v>4</v>
      </c>
      <c r="E42" s="247" t="s">
        <v>3</v>
      </c>
    </row>
    <row r="43" spans="1:5" ht="24.75" customHeight="1">
      <c r="A43" s="197" t="s">
        <v>107</v>
      </c>
      <c r="B43" s="198">
        <v>662.9200000000001</v>
      </c>
      <c r="C43" s="199">
        <v>99.99999999999999</v>
      </c>
      <c r="D43" s="200">
        <v>123</v>
      </c>
      <c r="E43" s="201">
        <v>12</v>
      </c>
    </row>
    <row r="44" spans="1:5" ht="24.75" customHeight="1">
      <c r="A44" s="202" t="s">
        <v>108</v>
      </c>
      <c r="B44" s="203">
        <v>672.6800000000005</v>
      </c>
      <c r="C44" s="204">
        <v>101.47227418089672</v>
      </c>
      <c r="D44" s="205">
        <v>63</v>
      </c>
      <c r="E44" s="206">
        <v>6</v>
      </c>
    </row>
    <row r="45" spans="1:5" ht="24.75" customHeight="1" thickBot="1">
      <c r="A45" s="234" t="s">
        <v>109</v>
      </c>
      <c r="B45" s="235">
        <v>695.59</v>
      </c>
      <c r="C45" s="236">
        <v>104.92819646412839</v>
      </c>
      <c r="D45" s="237">
        <v>50</v>
      </c>
      <c r="E45" s="238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D127" sqref="D127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1" t="s">
        <v>66</v>
      </c>
      <c r="B2" s="301"/>
      <c r="C2" s="301"/>
      <c r="D2" s="301"/>
      <c r="E2" s="301"/>
      <c r="F2" s="301"/>
    </row>
    <row r="3" spans="1:27" ht="38.25" customHeight="1" thickBot="1" thickTop="1">
      <c r="A3" s="298"/>
      <c r="B3" s="298"/>
      <c r="C3" s="298"/>
      <c r="D3" s="298"/>
      <c r="E3" s="298"/>
      <c r="F3" s="298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3" ht="49.5" customHeight="1" thickTop="1">
      <c r="A4" s="299" t="s">
        <v>5</v>
      </c>
      <c r="B4" s="299"/>
      <c r="C4" s="141" t="s">
        <v>105</v>
      </c>
    </row>
    <row r="5" ht="15"/>
    <row r="6" ht="15"/>
    <row r="7" ht="15"/>
    <row r="8" spans="34:95" ht="39.75" customHeight="1">
      <c r="AH8" s="142"/>
      <c r="AI8" s="142"/>
      <c r="AJ8" s="142"/>
      <c r="AK8" s="142"/>
      <c r="AL8" s="142"/>
      <c r="CL8" s="142"/>
      <c r="CM8" s="142"/>
      <c r="CN8" s="142"/>
      <c r="CO8" s="142"/>
      <c r="CP8" s="142"/>
      <c r="CQ8" s="142"/>
    </row>
    <row r="9" spans="33:95" ht="39.75" customHeight="1">
      <c r="AG9" s="142"/>
      <c r="AH9" s="142"/>
      <c r="AI9" s="142"/>
      <c r="AJ9" s="142"/>
      <c r="AK9" s="142"/>
      <c r="CF9" s="143" t="s">
        <v>46</v>
      </c>
      <c r="CG9" s="144">
        <f>'2_ΡΑΒΔΟΓΡΑΜΜΑΤΑ_ΚΑΤΑΤΑΞΗ ΥΠΕΡ.'!C125</f>
        <v>197</v>
      </c>
      <c r="CH9" s="143" t="s">
        <v>47</v>
      </c>
      <c r="CI9" s="143" t="s">
        <v>48</v>
      </c>
      <c r="CJ9" s="145" t="str">
        <f>C4</f>
        <v>01/08/2012</v>
      </c>
      <c r="CK9" s="143"/>
      <c r="CL9" s="143" t="s">
        <v>49</v>
      </c>
      <c r="CM9" s="144">
        <f>'2_ΡΑΒΔΟΓΡΑΜΜΑΤΑ_ΚΑΤΑΤΑΞΗ ΥΠΕΡ.'!C125</f>
        <v>197</v>
      </c>
      <c r="CN9" s="143" t="s">
        <v>50</v>
      </c>
      <c r="CO9" s="143" t="s">
        <v>51</v>
      </c>
      <c r="CP9" s="143" t="str">
        <f>CJ9</f>
        <v>01/08/2012</v>
      </c>
      <c r="CQ9" s="143"/>
    </row>
    <row r="10" spans="85:93" ht="39.75" customHeight="1">
      <c r="CG10" s="144">
        <f>'2_ΡΑΒΔΟΓΡΑΜΜΑΤΑ_ΚΑΤΑΤΑΞΗ ΥΠΕΡ.'!C134</f>
        <v>177</v>
      </c>
      <c r="CI10" s="143" t="s">
        <v>52</v>
      </c>
      <c r="CM10" s="144">
        <f>'2_ΡΑΒΔΟΓΡΑΜΜΑΤΑ_ΚΑΤΑΤΑΞΗ ΥΠΕΡ.'!C134</f>
        <v>177</v>
      </c>
      <c r="CO10" s="143" t="s">
        <v>53</v>
      </c>
    </row>
    <row r="11" spans="85:93" ht="39.75" customHeight="1">
      <c r="CG11" s="144">
        <f>'2_ΡΑΒΔΟΓΡΑΜΜΑΤΑ_ΚΑΤΑΤΑΞΗ ΥΠΕΡ.'!C143</f>
        <v>178</v>
      </c>
      <c r="CI11" s="143" t="s">
        <v>54</v>
      </c>
      <c r="CM11" s="144">
        <f>'2_ΡΑΒΔΟΓΡΑΜΜΑΤΑ_ΚΑΤΑΤΑΞΗ ΥΠΕΡ.'!C143</f>
        <v>178</v>
      </c>
      <c r="CO11" s="143" t="s">
        <v>55</v>
      </c>
    </row>
    <row r="12" spans="85:93" ht="39.75" customHeight="1">
      <c r="CG12" s="144">
        <f>'2_ΡΑΒΔΟΓΡΑΜΜΑΤΑ_ΚΑΤΑΤΑΞΗ ΥΠΕΡ.'!C152</f>
        <v>116</v>
      </c>
      <c r="CI12" s="143" t="s">
        <v>56</v>
      </c>
      <c r="CM12" s="144">
        <f>'2_ΡΑΒΔΟΓΡΑΜΜΑΤΑ_ΚΑΤΑΤΑΞΗ ΥΠΕΡ.'!C152</f>
        <v>116</v>
      </c>
      <c r="CO12" s="143" t="s">
        <v>57</v>
      </c>
    </row>
    <row r="13" spans="85:93" ht="39.75" customHeight="1">
      <c r="CG13" s="144">
        <f>'2_ΡΑΒΔΟΓΡΑΜΜΑΤΑ_ΚΑΤΑΤΑΞΗ ΥΠΕΡ.'!C161</f>
        <v>219</v>
      </c>
      <c r="CI13" s="143" t="s">
        <v>58</v>
      </c>
      <c r="CM13" s="144">
        <f>'2_ΡΑΒΔΟΓΡΑΜΜΑΤΑ_ΚΑΤΑΤΑΞΗ ΥΠΕΡ.'!C161</f>
        <v>219</v>
      </c>
      <c r="CO13" s="143" t="s">
        <v>59</v>
      </c>
    </row>
    <row r="14" ht="15"/>
    <row r="15" ht="15"/>
    <row r="16" spans="84:90" ht="23.25">
      <c r="CF16" s="146" t="str">
        <f>$CF$9&amp;$CG$9&amp;$CH$9&amp;CI9&amp;$CJ$9</f>
        <v>ΣΥΝΟΛΙΚΟ ΚΟΣΤΟΣ ΑΓΟΡΑΣ 197 ΚΟΙΝΩΝ ΠΡΟΪΟΝΤΩΝ ΑΝΑ ΥΠΕΡΑΓOΡΑ ΛΕΥΚΩΣΙΑΣ 01/08/2012</v>
      </c>
      <c r="CL16" s="146" t="str">
        <f>$CL$9&amp;$CM$9&amp;$CN$9&amp;CO9&amp;$CP$9</f>
        <v>ΔΕΙΚΤΗΣ ΤΙΜΩΝ ΥΠΕΡΑΓΟΡΩΝ  ΓΙΑ 197 ΚΟΙΝΑ ΠΡΟΪΟΝΤΑ _ΛΕΥΚΩΣΙΑ 01/08/2012</v>
      </c>
    </row>
    <row r="17" spans="84:90" ht="23.25">
      <c r="CF17" s="146" t="str">
        <f>$CF$9&amp;$CG$10&amp;$CH$9&amp;CI10&amp;$CJ$9</f>
        <v>ΣΥΝΟΛΙΚΟ ΚΟΣΤΟΣ ΑΓΟΡΑΣ 177 ΚΟΙΝΩΝ ΠΡΟΪΟΝΤΩΝ ΑΝΑ ΥΠΕΡΑΓOΡΑ ΛΕΜΕΣΟΥ 01/08/2012</v>
      </c>
      <c r="CL17" s="146" t="str">
        <f>$CL$9&amp;$CM$10&amp;$CN$9&amp;CO10&amp;$CP$9</f>
        <v>ΔΕΙΚΤΗΣ ΤΙΜΩΝ ΥΠΕΡΑΓΟΡΩΝ  ΓΙΑ 177 ΚΟΙΝΑ ΠΡΟΪΟΝΤΑ _ΛΕΜΕΣΟΣ 01/08/2012</v>
      </c>
    </row>
    <row r="18" spans="84:90" ht="23.25">
      <c r="CF18" s="146" t="str">
        <f>$CF$9&amp;$CG$11&amp;$CH$9&amp;CI11&amp;$CJ$9</f>
        <v>ΣΥΝΟΛΙΚΟ ΚΟΣΤΟΣ ΑΓΟΡΑΣ 178 ΚΟΙΝΩΝ ΠΡΟΪΟΝΤΩΝ ΑΝΑ ΥΠΕΡΑΓOΡΑ ΛΑΡΝΑΚΑΣ 01/08/2012</v>
      </c>
      <c r="CL18" s="146" t="str">
        <f>$CL$9&amp;$CM$11&amp;$CN$9&amp;CO11&amp;$CP$9</f>
        <v>ΔΕΙΚΤΗΣ ΤΙΜΩΝ ΥΠΕΡΑΓΟΡΩΝ  ΓΙΑ 178 ΚΟΙΝΑ ΠΡΟΪΟΝΤΑ _ΛΑΡΝΑΚΑ 01/08/2012</v>
      </c>
    </row>
    <row r="19" spans="84:90" ht="23.25">
      <c r="CF19" s="146" t="str">
        <f>$CF$9&amp;$CG$12&amp;$CH$9&amp;CI12&amp;$CJ$9</f>
        <v>ΣΥΝΟΛΙΚΟ ΚΟΣΤΟΣ ΑΓΟΡΑΣ 116 ΚΟΙΝΩΝ ΠΡΟΪΟΝΤΩΝ ΑΝΑ ΥΠΕΡΑΓOΡΑ ΠΑΦΟΥ 01/08/2012</v>
      </c>
      <c r="CL19" s="146" t="str">
        <f>$CL$9&amp;$CM$12&amp;$CN$9&amp;CO12&amp;$CP$9</f>
        <v>ΔΕΙΚΤΗΣ ΤΙΜΩΝ ΥΠΕΡΑΓΟΡΩΝ  ΓΙΑ 116 ΚΟΙΝΑ ΠΡΟΪΟΝΤΑ _ΠΑΦΟΣ 01/08/2012</v>
      </c>
    </row>
    <row r="20" spans="84:90" ht="23.25">
      <c r="CF20" s="146" t="str">
        <f>$CF$9&amp;$CG$13&amp;$CH$9&amp;CI13&amp;$CJ$9</f>
        <v>ΣΥΝΟΛΙΚΟ ΚΟΣΤΟΣ ΑΓΟΡΑΣ 219 ΚΟΙΝΩΝ ΠΡΟΪΟΝΤΩΝ ΑΝΑ ΥΠΕΡΑΓOΡΑ ΑΜΜΟΧΩΣΤΟΥ 01/08/2012</v>
      </c>
      <c r="CL20" s="146" t="str">
        <f>$CL$9&amp;$CM$13&amp;$CN$9&amp;CO13&amp;$CP$9</f>
        <v>ΔΕΙΚΤΗΣ ΤΙΜΩΝ ΥΠΕΡΑΓΟΡΩΝ  ΓΙΑ 219 ΚΟΙΝΑ ΠΡΟΪΟΝΤΑ _ΑΜΜΟΧΩΣΤΟΣ  01/08/2012</v>
      </c>
    </row>
    <row r="21" ht="23.25">
      <c r="CF21" s="146"/>
    </row>
    <row r="22" ht="23.25">
      <c r="CF22" s="146"/>
    </row>
    <row r="23" ht="15">
      <c r="AC23" s="147"/>
    </row>
    <row r="24" ht="15">
      <c r="AC24" s="147"/>
    </row>
    <row r="25" ht="15">
      <c r="AC25" s="147"/>
    </row>
    <row r="26" ht="15">
      <c r="AC26" s="147"/>
    </row>
    <row r="27" ht="15">
      <c r="AC27" s="147"/>
    </row>
    <row r="28" ht="15">
      <c r="AC28" s="147"/>
    </row>
    <row r="29" ht="15">
      <c r="AC29" s="147"/>
    </row>
    <row r="30" ht="15">
      <c r="AC30" s="147"/>
    </row>
    <row r="31" ht="15">
      <c r="AC31" s="147"/>
    </row>
    <row r="32" ht="15">
      <c r="AC32" s="147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0" t="s">
        <v>68</v>
      </c>
      <c r="C123" s="300"/>
      <c r="D123" s="300"/>
    </row>
    <row r="124" spans="2:3" ht="36" customHeight="1" thickBot="1">
      <c r="B124" s="148" t="s">
        <v>14</v>
      </c>
      <c r="C124" s="149" t="str">
        <f>C4</f>
        <v>01/08/2012</v>
      </c>
    </row>
    <row r="125" spans="2:4" ht="47.25" customHeight="1" thickBot="1">
      <c r="B125" s="150" t="s">
        <v>60</v>
      </c>
      <c r="C125" s="151">
        <v>197</v>
      </c>
      <c r="D125" s="152" t="s">
        <v>61</v>
      </c>
    </row>
    <row r="126" spans="2:4" ht="59.25" customHeight="1" thickBot="1">
      <c r="B126" s="153" t="s">
        <v>0</v>
      </c>
      <c r="C126" s="154" t="s">
        <v>2</v>
      </c>
      <c r="D126" s="155" t="s">
        <v>1</v>
      </c>
    </row>
    <row r="127" spans="2:4" ht="47.25" customHeight="1">
      <c r="B127" s="156" t="s">
        <v>129</v>
      </c>
      <c r="C127" s="157">
        <v>539.0662665691623</v>
      </c>
      <c r="D127" s="158">
        <v>100</v>
      </c>
    </row>
    <row r="128" spans="2:4" ht="47.25" customHeight="1">
      <c r="B128" s="159" t="s">
        <v>130</v>
      </c>
      <c r="C128" s="160">
        <v>566.9400000000005</v>
      </c>
      <c r="D128" s="161">
        <v>105.17074340567405</v>
      </c>
    </row>
    <row r="129" spans="2:4" ht="47.25" customHeight="1">
      <c r="B129" s="162" t="s">
        <v>131</v>
      </c>
      <c r="C129" s="163">
        <v>590.2700000000003</v>
      </c>
      <c r="D129" s="164">
        <v>109.49859722381062</v>
      </c>
    </row>
    <row r="130" spans="2:4" ht="47.25" customHeight="1">
      <c r="B130" s="165" t="s">
        <v>132</v>
      </c>
      <c r="C130" s="166">
        <v>595.4100000000001</v>
      </c>
      <c r="D130" s="167">
        <v>110.4520978078321</v>
      </c>
    </row>
    <row r="131" spans="2:4" ht="47.25" customHeight="1">
      <c r="B131" s="165" t="s">
        <v>133</v>
      </c>
      <c r="C131" s="166">
        <v>599.7100000000002</v>
      </c>
      <c r="D131" s="167">
        <v>111.24977339368671</v>
      </c>
    </row>
    <row r="132" spans="2:4" ht="47.25" customHeight="1">
      <c r="B132" s="165" t="s">
        <v>134</v>
      </c>
      <c r="C132" s="166">
        <v>630.2100000000004</v>
      </c>
      <c r="D132" s="167">
        <v>116.90770487474833</v>
      </c>
    </row>
    <row r="133" spans="2:4" ht="47.25" customHeight="1" thickBot="1">
      <c r="B133" s="168"/>
      <c r="C133" s="169">
        <f>IF(AND(C127="",C128="",C129="",C130="",C131="",C132=""),"",IF(AND(C127&lt;=C128,C128&lt;=C129,C129&lt;=C130,C130&lt;=C131,C131&lt;=C132),"","ΠΡΟΣΟΧΗ ΤΑΞΙΝΟΜΗΣΗ"))</f>
      </c>
      <c r="D133" s="270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0" t="s">
        <v>62</v>
      </c>
      <c r="C134" s="151">
        <v>177</v>
      </c>
      <c r="D134" s="152" t="s">
        <v>61</v>
      </c>
    </row>
    <row r="135" spans="2:4" ht="59.25" customHeight="1" thickBot="1">
      <c r="B135" s="170" t="s">
        <v>0</v>
      </c>
      <c r="C135" s="154" t="s">
        <v>2</v>
      </c>
      <c r="D135" s="171" t="s">
        <v>1</v>
      </c>
    </row>
    <row r="136" spans="2:4" ht="47.25" customHeight="1">
      <c r="B136" s="156" t="s">
        <v>118</v>
      </c>
      <c r="C136" s="157">
        <v>501.66999999999973</v>
      </c>
      <c r="D136" s="158">
        <v>100</v>
      </c>
    </row>
    <row r="137" spans="2:4" ht="47.25" customHeight="1">
      <c r="B137" s="159" t="s">
        <v>119</v>
      </c>
      <c r="C137" s="160">
        <v>527.2199999999999</v>
      </c>
      <c r="D137" s="161">
        <v>105.09298941535276</v>
      </c>
    </row>
    <row r="138" spans="2:4" ht="47.25" customHeight="1">
      <c r="B138" s="159" t="s">
        <v>120</v>
      </c>
      <c r="C138" s="160">
        <v>527.4099999999999</v>
      </c>
      <c r="D138" s="161">
        <v>105.13086291785439</v>
      </c>
    </row>
    <row r="139" spans="2:4" ht="47.25" customHeight="1">
      <c r="B139" s="165" t="s">
        <v>121</v>
      </c>
      <c r="C139" s="166">
        <v>550.8100000000003</v>
      </c>
      <c r="D139" s="167">
        <v>109.79528375226755</v>
      </c>
    </row>
    <row r="140" spans="2:4" ht="47.25" customHeight="1">
      <c r="B140" s="165" t="s">
        <v>122</v>
      </c>
      <c r="C140" s="166">
        <v>552.45</v>
      </c>
      <c r="D140" s="167">
        <v>110.1221918791238</v>
      </c>
    </row>
    <row r="141" spans="2:4" ht="47.25" customHeight="1" thickBot="1">
      <c r="B141" s="172" t="s">
        <v>123</v>
      </c>
      <c r="C141" s="173">
        <v>555.7099999999999</v>
      </c>
      <c r="D141" s="174">
        <v>110.77202144836251</v>
      </c>
    </row>
    <row r="142" spans="2:4" ht="47.25" customHeight="1" thickBot="1">
      <c r="B142" s="271"/>
      <c r="C142" s="169">
        <f>IF(AND(C136="",C137="",C138="",C139="",C140="",C141=""),"",IF(AND(C136&lt;=C137,C137&lt;=C138,C138&lt;=C139,C139&lt;=C140,C140&lt;=C141),"","ΠΡΟΣΟΧΗ ΤΑΞΙΝΟΜΗΣΗ"))</f>
      </c>
      <c r="D142" s="270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0" t="s">
        <v>63</v>
      </c>
      <c r="C143" s="151">
        <v>178</v>
      </c>
      <c r="D143" s="152" t="s">
        <v>61</v>
      </c>
    </row>
    <row r="144" spans="2:4" ht="59.25" customHeight="1" thickBot="1">
      <c r="B144" s="170" t="s">
        <v>0</v>
      </c>
      <c r="C144" s="175" t="s">
        <v>2</v>
      </c>
      <c r="D144" s="171" t="s">
        <v>1</v>
      </c>
    </row>
    <row r="145" spans="2:4" ht="47.25" customHeight="1">
      <c r="B145" s="162" t="s">
        <v>37</v>
      </c>
      <c r="C145" s="163">
        <v>519.2900000000002</v>
      </c>
      <c r="D145" s="164">
        <v>100</v>
      </c>
    </row>
    <row r="146" spans="2:4" ht="47.25" customHeight="1">
      <c r="B146" s="159" t="s">
        <v>39</v>
      </c>
      <c r="C146" s="160">
        <v>546.4900000000004</v>
      </c>
      <c r="D146" s="161">
        <v>105.23792100752954</v>
      </c>
    </row>
    <row r="147" spans="2:4" ht="47.25" customHeight="1">
      <c r="B147" s="159" t="s">
        <v>41</v>
      </c>
      <c r="C147" s="160">
        <v>548.1300000000001</v>
      </c>
      <c r="D147" s="161">
        <v>105.55373683298347</v>
      </c>
    </row>
    <row r="148" spans="2:4" ht="47.25" customHeight="1">
      <c r="B148" s="176" t="s">
        <v>40</v>
      </c>
      <c r="C148" s="177">
        <v>570.6200000000003</v>
      </c>
      <c r="D148" s="178">
        <v>109.88465019545922</v>
      </c>
    </row>
    <row r="149" spans="2:4" ht="47.25" customHeight="1">
      <c r="B149" s="292" t="s">
        <v>38</v>
      </c>
      <c r="C149" s="179">
        <v>579.8800000000001</v>
      </c>
      <c r="D149" s="180">
        <v>111.66785418552251</v>
      </c>
    </row>
    <row r="150" spans="2:4" ht="47.25" customHeight="1" thickBot="1">
      <c r="B150" s="181"/>
      <c r="C150" s="287"/>
      <c r="D150" s="182"/>
    </row>
    <row r="151" spans="2:4" ht="47.25" customHeight="1" thickBot="1">
      <c r="B151" s="271"/>
      <c r="C151" s="169">
        <f>IF(AND(C145="",C146="",C147="",C148="",C149="",C150=""),"",IF(AND(C145&lt;=C146,C146&lt;=C147,C147&lt;=C148,C148&lt;=C149),"","ΠΡΟΣΟΧΗ ΤΑΞΙΝΟΜΗΣΗ"))</f>
      </c>
      <c r="D151" s="270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0" t="s">
        <v>64</v>
      </c>
      <c r="C152" s="151">
        <v>116</v>
      </c>
      <c r="D152" s="152" t="s">
        <v>61</v>
      </c>
    </row>
    <row r="153" spans="2:4" ht="59.25" customHeight="1" thickBot="1">
      <c r="B153" s="153" t="s">
        <v>0</v>
      </c>
      <c r="C153" s="154" t="s">
        <v>2</v>
      </c>
      <c r="D153" s="155" t="s">
        <v>1</v>
      </c>
    </row>
    <row r="154" spans="2:4" ht="47.25" customHeight="1">
      <c r="B154" s="183" t="s">
        <v>98</v>
      </c>
      <c r="C154" s="157">
        <v>310.9600000000001</v>
      </c>
      <c r="D154" s="158">
        <v>100</v>
      </c>
    </row>
    <row r="155" spans="2:4" ht="47.25" customHeight="1">
      <c r="B155" s="159" t="s">
        <v>100</v>
      </c>
      <c r="C155" s="160">
        <v>327.29999999999995</v>
      </c>
      <c r="D155" s="161">
        <v>105.25469513763824</v>
      </c>
    </row>
    <row r="156" spans="2:4" ht="47.25" customHeight="1">
      <c r="B156" s="159" t="s">
        <v>102</v>
      </c>
      <c r="C156" s="160">
        <v>328.81</v>
      </c>
      <c r="D156" s="161">
        <v>105.74028813995366</v>
      </c>
    </row>
    <row r="157" spans="2:4" ht="47.25" customHeight="1">
      <c r="B157" s="165" t="s">
        <v>101</v>
      </c>
      <c r="C157" s="166">
        <v>343.5100000000001</v>
      </c>
      <c r="D157" s="167">
        <v>110.46758425520969</v>
      </c>
    </row>
    <row r="158" spans="2:4" ht="47.25" customHeight="1">
      <c r="B158" s="267" t="s">
        <v>99</v>
      </c>
      <c r="C158" s="268">
        <v>344.7999999999999</v>
      </c>
      <c r="D158" s="269">
        <v>110.88242860818104</v>
      </c>
    </row>
    <row r="159" spans="2:4" ht="47.25" customHeight="1" thickBot="1">
      <c r="B159" s="172"/>
      <c r="C159" s="173"/>
      <c r="D159" s="174"/>
    </row>
    <row r="160" spans="2:4" ht="47.25" customHeight="1" thickBot="1">
      <c r="B160" s="271"/>
      <c r="C160" s="169">
        <f>IF(AND(C154="",C155="",C156="",C157="",C159=""),"",IF(AND(C154&lt;=C155,C155&lt;=C156,C156&lt;=C157),"","ΠΡΟΣΟΧΗ ΤΑΞΙΝΟΜΗΣΗ"))</f>
      </c>
      <c r="D160" s="270">
        <f>IF(AND(D154="",D155="",D156="",D157="",D159=""),"",IF(AND(D154&lt;=D155,D155&lt;=D156,D156&lt;=D157),"","ΠΡΟΣΟΧΗ ΤΑΞΙΝΟΜΗΣΗ"))</f>
      </c>
    </row>
    <row r="161" spans="2:4" ht="47.25" customHeight="1" thickBot="1">
      <c r="B161" s="150" t="s">
        <v>65</v>
      </c>
      <c r="C161" s="151">
        <v>219</v>
      </c>
      <c r="D161" s="184" t="s">
        <v>61</v>
      </c>
    </row>
    <row r="162" spans="2:4" ht="59.25" customHeight="1" thickBot="1">
      <c r="B162" s="153" t="s">
        <v>0</v>
      </c>
      <c r="C162" s="154" t="s">
        <v>2</v>
      </c>
      <c r="D162" s="155" t="s">
        <v>1</v>
      </c>
    </row>
    <row r="163" spans="2:4" ht="47.25" customHeight="1">
      <c r="B163" s="156" t="s">
        <v>107</v>
      </c>
      <c r="C163" s="157">
        <v>662.9200000000001</v>
      </c>
      <c r="D163" s="158">
        <v>99.99999999999999</v>
      </c>
    </row>
    <row r="164" spans="2:4" ht="47.25" customHeight="1">
      <c r="B164" s="159" t="s">
        <v>108</v>
      </c>
      <c r="C164" s="160">
        <v>672.6800000000005</v>
      </c>
      <c r="D164" s="161">
        <v>101.47227418089672</v>
      </c>
    </row>
    <row r="165" spans="2:4" ht="47.25" customHeight="1" thickBot="1">
      <c r="B165" s="185" t="s">
        <v>109</v>
      </c>
      <c r="C165" s="186">
        <v>695.59</v>
      </c>
      <c r="D165" s="187">
        <v>104.92819646412839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4" activePane="bottomLeft" state="frozen"/>
      <selection pane="topLeft" activeCell="A1" sqref="A1"/>
      <selection pane="bottomLeft" activeCell="F166" sqref="F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88" customFormat="1" ht="50.25" customHeight="1" thickBot="1">
      <c r="A2" s="302" t="s">
        <v>73</v>
      </c>
      <c r="B2" s="303"/>
      <c r="C2" s="303"/>
      <c r="D2" s="303"/>
      <c r="E2" s="303"/>
      <c r="F2" s="303"/>
      <c r="G2" s="303"/>
      <c r="H2" s="303"/>
      <c r="I2" s="304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Y2" s="190"/>
    </row>
    <row r="3" spans="2:5" ht="30" customHeight="1">
      <c r="B3" s="305" t="s">
        <v>5</v>
      </c>
      <c r="C3" s="305"/>
      <c r="D3" s="305"/>
      <c r="E3" s="241" t="s">
        <v>105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_01/08/2012</v>
      </c>
      <c r="CB8" s="14" t="s">
        <v>9</v>
      </c>
      <c r="CC8" s="14" t="s">
        <v>8</v>
      </c>
      <c r="CD8" s="14" t="str">
        <f>BY8</f>
        <v>_01/08/2012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88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ΛΕΥΚΩΣΙΑ_01/08/2012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ΛΕΜΕΣΟΣ_01/08/2012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ΛΑΡΝΑΚΑ_01/08/2012</v>
      </c>
      <c r="BY17" s="14"/>
    </row>
    <row r="18" ht="18.75">
      <c r="BW18" s="16" t="str">
        <f>BW8&amp;BX11&amp;BY8</f>
        <v>ΑΡΙΘΜΟΣ ΠΡΟÏΟΝΤΩΝ ΠΟΥ ΕΙΝΑΙ ΦΘΗΝΟΤΕΡΗ Η ΥΠΕΡΑΓΟΡΑ ΠΑΦΟΣ_01/08/2012</v>
      </c>
    </row>
    <row r="19" ht="18.75">
      <c r="BW19" s="16" t="str">
        <f>BW8&amp;BX12&amp;BY8</f>
        <v>ΑΡΙΘΜΟΣ ΠΡΟÏΟΝΤΩΝ ΠΟΥ ΕΙΝΑΙ ΦΘΗΝΟΤΕΡΗ Η ΥΠΕΡΑΓΟΡΑ ΑΜΜΟΧΩΣΤΟΣ_01/08/2012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ΛΕΥΚΩΣΙΑ_01/08/2012</v>
      </c>
    </row>
    <row r="25" ht="18.75">
      <c r="BW25" s="16" t="str">
        <f>CB8&amp;CC9&amp;CD8</f>
        <v>ΑΡΙΘΜΟΣ ΚΑΤΗΓΟΡIΩΝ ΠΟΥ ΕΙΝΑΙ ΦΘΗΝΟΤΕΡΗ Η ΥΠΕΡΑΓΟΡΑ  ΛΕΜΕΣΟΣ_01/08/2012</v>
      </c>
    </row>
    <row r="26" ht="18.75">
      <c r="BW26" s="16" t="str">
        <f>CB8&amp;CC10&amp;CD8</f>
        <v>ΑΡΙΘΜΟΣ ΚΑΤΗΓΟΡIΩΝ ΠΟΥ ΕΙΝΑΙ ΦΘΗΝΟΤΕΡΗ Η ΥΠΕΡΑΓΟΡΑ  ΛΑΡΝΑΚΑ_01/08/2012</v>
      </c>
    </row>
    <row r="27" ht="18.75">
      <c r="BW27" s="16" t="str">
        <f>CB8&amp;CC11&amp;CD8</f>
        <v>ΑΡΙΘΜΟΣ ΚΑΤΗΓΟΡIΩΝ ΠΟΥ ΕΙΝΑΙ ΦΘΗΝΟΤΕΡΗ Η ΥΠΕΡΑΓΟΡΑ  ΠΑΦΟΣ_01/08/2012</v>
      </c>
    </row>
    <row r="28" ht="18.75">
      <c r="BW28" s="16" t="str">
        <f>CB8&amp;CC12&amp;CD8</f>
        <v>ΑΡΙΘΜΟΣ ΚΑΤΗΓΟΡIΩΝ ΠΟΥ ΕΙΝΑΙ ΦΘΗΝΟΤΕΡΗ Η ΥΠΕΡΑΓΟΡΑ  ΑΜΜΟΧΩΣΤΟΣ_01/08/2012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01/08/2012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6" t="s">
        <v>69</v>
      </c>
      <c r="C148" s="307"/>
      <c r="D148" s="307"/>
      <c r="E148" s="307"/>
      <c r="F148" s="307"/>
      <c r="G148" s="307"/>
      <c r="H148" s="307"/>
      <c r="I148" s="307"/>
      <c r="J148" s="307"/>
      <c r="K148" s="308"/>
    </row>
    <row r="149" spans="2:11" ht="15.75">
      <c r="B149" s="309" t="s">
        <v>15</v>
      </c>
      <c r="C149" s="310"/>
      <c r="D149" s="311" t="s">
        <v>16</v>
      </c>
      <c r="E149" s="312"/>
      <c r="F149" s="311" t="s">
        <v>17</v>
      </c>
      <c r="G149" s="312"/>
      <c r="H149" s="311" t="s">
        <v>18</v>
      </c>
      <c r="I149" s="312"/>
      <c r="J149" s="313" t="s">
        <v>19</v>
      </c>
      <c r="K149" s="31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129</v>
      </c>
      <c r="C151" s="30">
        <v>108</v>
      </c>
      <c r="D151" s="31" t="s">
        <v>118</v>
      </c>
      <c r="E151" s="32">
        <v>89</v>
      </c>
      <c r="F151" s="31" t="s">
        <v>37</v>
      </c>
      <c r="G151" s="32">
        <v>99</v>
      </c>
      <c r="H151" s="31" t="s">
        <v>98</v>
      </c>
      <c r="I151" s="32">
        <v>67</v>
      </c>
      <c r="J151" s="33" t="s">
        <v>107</v>
      </c>
      <c r="K151" s="34">
        <v>123</v>
      </c>
    </row>
    <row r="152" spans="2:11" ht="66" customHeight="1">
      <c r="B152" s="29" t="s">
        <v>130</v>
      </c>
      <c r="C152" s="30">
        <v>51</v>
      </c>
      <c r="D152" s="31" t="s">
        <v>119</v>
      </c>
      <c r="E152" s="32">
        <v>47</v>
      </c>
      <c r="F152" s="35" t="s">
        <v>39</v>
      </c>
      <c r="G152" s="36">
        <v>58</v>
      </c>
      <c r="H152" s="31" t="s">
        <v>100</v>
      </c>
      <c r="I152" s="32">
        <v>29</v>
      </c>
      <c r="J152" s="37" t="s">
        <v>108</v>
      </c>
      <c r="K152" s="38">
        <v>63</v>
      </c>
    </row>
    <row r="153" spans="2:11" ht="66" customHeight="1">
      <c r="B153" s="29" t="s">
        <v>131</v>
      </c>
      <c r="C153" s="30">
        <v>20</v>
      </c>
      <c r="D153" s="31" t="s">
        <v>120</v>
      </c>
      <c r="E153" s="32">
        <v>33</v>
      </c>
      <c r="F153" s="35" t="s">
        <v>41</v>
      </c>
      <c r="G153" s="36">
        <v>31</v>
      </c>
      <c r="H153" s="31" t="s">
        <v>102</v>
      </c>
      <c r="I153" s="32">
        <v>22</v>
      </c>
      <c r="J153" s="33" t="s">
        <v>109</v>
      </c>
      <c r="K153" s="38">
        <v>50</v>
      </c>
    </row>
    <row r="154" spans="2:11" ht="66" customHeight="1">
      <c r="B154" s="29" t="s">
        <v>132</v>
      </c>
      <c r="C154" s="30">
        <v>16</v>
      </c>
      <c r="D154" s="31" t="s">
        <v>122</v>
      </c>
      <c r="E154" s="32">
        <v>17</v>
      </c>
      <c r="F154" s="35" t="s">
        <v>40</v>
      </c>
      <c r="G154" s="36">
        <v>20</v>
      </c>
      <c r="H154" s="31" t="s">
        <v>101</v>
      </c>
      <c r="I154" s="32">
        <v>11</v>
      </c>
      <c r="J154" s="33"/>
      <c r="K154" s="34"/>
    </row>
    <row r="155" spans="2:11" ht="66" customHeight="1">
      <c r="B155" s="29" t="s">
        <v>133</v>
      </c>
      <c r="C155" s="30">
        <v>12</v>
      </c>
      <c r="D155" s="31" t="s">
        <v>121</v>
      </c>
      <c r="E155" s="32">
        <v>13</v>
      </c>
      <c r="F155" s="35" t="s">
        <v>38</v>
      </c>
      <c r="G155" s="36">
        <v>17</v>
      </c>
      <c r="H155" s="31" t="s">
        <v>99</v>
      </c>
      <c r="I155" s="32">
        <v>4</v>
      </c>
      <c r="J155" s="33"/>
      <c r="K155" s="34"/>
    </row>
    <row r="156" spans="2:11" ht="66" customHeight="1" thickBot="1">
      <c r="B156" s="39" t="s">
        <v>134</v>
      </c>
      <c r="C156" s="40">
        <v>8</v>
      </c>
      <c r="D156" s="41" t="s">
        <v>123</v>
      </c>
      <c r="E156" s="42">
        <v>11</v>
      </c>
      <c r="F156" s="41"/>
      <c r="G156" s="42"/>
      <c r="H156" s="273"/>
      <c r="I156" s="27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6" t="s">
        <v>70</v>
      </c>
      <c r="C158" s="307"/>
      <c r="D158" s="307"/>
      <c r="E158" s="307"/>
      <c r="F158" s="307"/>
      <c r="G158" s="307"/>
      <c r="H158" s="307"/>
      <c r="I158" s="307"/>
      <c r="J158" s="307"/>
      <c r="K158" s="308"/>
    </row>
    <row r="159" spans="2:11" ht="45" customHeight="1">
      <c r="B159" s="315" t="s">
        <v>15</v>
      </c>
      <c r="C159" s="316"/>
      <c r="D159" s="311" t="s">
        <v>16</v>
      </c>
      <c r="E159" s="312"/>
      <c r="F159" s="311" t="s">
        <v>17</v>
      </c>
      <c r="G159" s="312"/>
      <c r="H159" s="311" t="s">
        <v>18</v>
      </c>
      <c r="I159" s="312"/>
      <c r="J159" s="317" t="s">
        <v>19</v>
      </c>
      <c r="K159" s="31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5" t="s">
        <v>80</v>
      </c>
    </row>
    <row r="161" spans="2:11" ht="74.25" customHeight="1">
      <c r="B161" s="51" t="s">
        <v>129</v>
      </c>
      <c r="C161" s="52">
        <v>15</v>
      </c>
      <c r="D161" s="53" t="s">
        <v>118</v>
      </c>
      <c r="E161" s="54">
        <v>14</v>
      </c>
      <c r="F161" s="53" t="s">
        <v>37</v>
      </c>
      <c r="G161" s="54">
        <v>12</v>
      </c>
      <c r="H161" s="53" t="s">
        <v>98</v>
      </c>
      <c r="I161" s="54">
        <v>13</v>
      </c>
      <c r="J161" s="55" t="s">
        <v>107</v>
      </c>
      <c r="K161" s="56">
        <v>12</v>
      </c>
    </row>
    <row r="162" spans="2:11" ht="66" customHeight="1">
      <c r="B162" s="57" t="s">
        <v>130</v>
      </c>
      <c r="C162" s="58">
        <v>3</v>
      </c>
      <c r="D162" s="35" t="s">
        <v>120</v>
      </c>
      <c r="E162" s="36">
        <v>4</v>
      </c>
      <c r="F162" s="35" t="s">
        <v>41</v>
      </c>
      <c r="G162" s="36">
        <v>3</v>
      </c>
      <c r="H162" s="35" t="s">
        <v>100</v>
      </c>
      <c r="I162" s="36">
        <v>4</v>
      </c>
      <c r="J162" s="59" t="s">
        <v>108</v>
      </c>
      <c r="K162" s="38">
        <v>6</v>
      </c>
    </row>
    <row r="163" spans="2:11" ht="66" customHeight="1">
      <c r="B163" s="57" t="s">
        <v>131</v>
      </c>
      <c r="C163" s="58">
        <v>1</v>
      </c>
      <c r="D163" s="35" t="s">
        <v>119</v>
      </c>
      <c r="E163" s="36">
        <v>3</v>
      </c>
      <c r="F163" s="35" t="s">
        <v>39</v>
      </c>
      <c r="G163" s="36">
        <v>2</v>
      </c>
      <c r="H163" s="35" t="s">
        <v>102</v>
      </c>
      <c r="I163" s="36">
        <v>0</v>
      </c>
      <c r="J163" s="59" t="s">
        <v>109</v>
      </c>
      <c r="K163" s="38">
        <v>2</v>
      </c>
    </row>
    <row r="164" spans="2:11" ht="66" customHeight="1">
      <c r="B164" s="57" t="s">
        <v>132</v>
      </c>
      <c r="C164" s="58">
        <v>0</v>
      </c>
      <c r="D164" s="35" t="s">
        <v>123</v>
      </c>
      <c r="E164" s="36">
        <v>1</v>
      </c>
      <c r="F164" s="60" t="s">
        <v>40</v>
      </c>
      <c r="G164" s="61">
        <v>2</v>
      </c>
      <c r="H164" s="35" t="s">
        <v>101</v>
      </c>
      <c r="I164" s="36">
        <v>0</v>
      </c>
      <c r="J164" s="59"/>
      <c r="K164" s="38"/>
    </row>
    <row r="165" spans="2:11" ht="66" customHeight="1">
      <c r="B165" s="57" t="s">
        <v>133</v>
      </c>
      <c r="C165" s="58">
        <v>0</v>
      </c>
      <c r="D165" s="35" t="s">
        <v>122</v>
      </c>
      <c r="E165" s="36">
        <v>1</v>
      </c>
      <c r="F165" s="35" t="s">
        <v>38</v>
      </c>
      <c r="G165" s="36">
        <v>0</v>
      </c>
      <c r="H165" s="35" t="s">
        <v>99</v>
      </c>
      <c r="I165" s="36">
        <v>0</v>
      </c>
      <c r="J165" s="62"/>
      <c r="K165" s="38"/>
    </row>
    <row r="166" spans="2:11" ht="66" customHeight="1" thickBot="1">
      <c r="B166" s="39" t="s">
        <v>134</v>
      </c>
      <c r="C166" s="40">
        <v>0</v>
      </c>
      <c r="D166" s="41" t="s">
        <v>121</v>
      </c>
      <c r="E166" s="42">
        <v>0</v>
      </c>
      <c r="F166" s="41"/>
      <c r="G166" s="42"/>
      <c r="H166" s="273"/>
      <c r="I166" s="42"/>
      <c r="J166" s="63"/>
      <c r="K166" s="44"/>
    </row>
    <row r="167" spans="2:11" ht="66" customHeight="1">
      <c r="B167" s="27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5"/>
  <sheetViews>
    <sheetView showGridLines="0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I21" sqref="I21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4" t="s">
        <v>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</row>
    <row r="3" ht="17.25" customHeight="1">
      <c r="B3" s="67" t="s">
        <v>128</v>
      </c>
    </row>
    <row r="4" ht="13.5" thickBot="1"/>
    <row r="5" spans="1:15" ht="16.5" thickBot="1">
      <c r="A5" s="324" t="s">
        <v>135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</row>
    <row r="6" spans="1:15" s="65" customFormat="1" ht="34.5" customHeight="1">
      <c r="A6" s="327" t="s">
        <v>21</v>
      </c>
      <c r="B6" s="328"/>
      <c r="C6" s="333" t="s">
        <v>22</v>
      </c>
      <c r="D6" s="334"/>
      <c r="E6" s="337" t="s">
        <v>23</v>
      </c>
      <c r="F6" s="338"/>
      <c r="G6" s="337" t="s">
        <v>24</v>
      </c>
      <c r="H6" s="338"/>
      <c r="I6" s="337" t="s">
        <v>25</v>
      </c>
      <c r="J6" s="338"/>
      <c r="K6" s="337" t="s">
        <v>26</v>
      </c>
      <c r="L6" s="338"/>
      <c r="M6" s="337" t="s">
        <v>27</v>
      </c>
      <c r="N6" s="344"/>
      <c r="O6" s="341" t="s">
        <v>28</v>
      </c>
    </row>
    <row r="7" spans="1:15" s="65" customFormat="1" ht="34.5" customHeight="1">
      <c r="A7" s="329"/>
      <c r="B7" s="330"/>
      <c r="C7" s="335"/>
      <c r="D7" s="336"/>
      <c r="E7" s="339"/>
      <c r="F7" s="340"/>
      <c r="G7" s="339"/>
      <c r="H7" s="340"/>
      <c r="I7" s="339"/>
      <c r="J7" s="340"/>
      <c r="K7" s="339"/>
      <c r="L7" s="340"/>
      <c r="M7" s="339"/>
      <c r="N7" s="345"/>
      <c r="O7" s="342"/>
    </row>
    <row r="8" spans="1:15" ht="13.5" customHeight="1" thickBot="1">
      <c r="A8" s="331"/>
      <c r="B8" s="33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43"/>
    </row>
    <row r="9" spans="1:15" ht="15">
      <c r="A9" s="72">
        <v>1</v>
      </c>
      <c r="B9" s="73" t="s">
        <v>82</v>
      </c>
      <c r="C9" s="74">
        <v>14.360000000000001</v>
      </c>
      <c r="D9" s="75">
        <v>101.84397163120569</v>
      </c>
      <c r="E9" s="76">
        <v>15.030000000000001</v>
      </c>
      <c r="F9" s="75">
        <v>106.59574468085108</v>
      </c>
      <c r="G9" s="74">
        <v>14.650000000000002</v>
      </c>
      <c r="H9" s="75">
        <v>103.90070921985819</v>
      </c>
      <c r="I9" s="74">
        <v>14.900000000000002</v>
      </c>
      <c r="J9" s="75">
        <v>105.67375886524826</v>
      </c>
      <c r="K9" s="76">
        <v>14.83</v>
      </c>
      <c r="L9" s="75">
        <v>105.17730496453903</v>
      </c>
      <c r="M9" s="74">
        <v>14.099999999999998</v>
      </c>
      <c r="N9" s="75">
        <v>100</v>
      </c>
      <c r="O9" s="77">
        <v>14.099999999999998</v>
      </c>
    </row>
    <row r="10" spans="1:15" ht="15">
      <c r="A10" s="78">
        <v>2</v>
      </c>
      <c r="B10" s="79" t="s">
        <v>83</v>
      </c>
      <c r="C10" s="80">
        <v>3.8</v>
      </c>
      <c r="D10" s="81">
        <v>100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4.130000000000001</v>
      </c>
      <c r="N10" s="81">
        <v>108.68421052631581</v>
      </c>
      <c r="O10" s="77">
        <v>3.8</v>
      </c>
    </row>
    <row r="11" spans="1:15" ht="15">
      <c r="A11" s="72">
        <v>3</v>
      </c>
      <c r="B11" s="79" t="s">
        <v>84</v>
      </c>
      <c r="C11" s="80">
        <v>7.73</v>
      </c>
      <c r="D11" s="81">
        <v>112.02898550724638</v>
      </c>
      <c r="E11" s="82">
        <v>8.799999999999999</v>
      </c>
      <c r="F11" s="81">
        <v>127.53623188405795</v>
      </c>
      <c r="G11" s="80">
        <v>8.66</v>
      </c>
      <c r="H11" s="81">
        <v>125.50724637681161</v>
      </c>
      <c r="I11" s="80">
        <v>8.709999999999999</v>
      </c>
      <c r="J11" s="81">
        <v>126.23188405797102</v>
      </c>
      <c r="K11" s="82">
        <v>8.79</v>
      </c>
      <c r="L11" s="81">
        <v>127.39130434782608</v>
      </c>
      <c r="M11" s="80">
        <v>6.8999999999999995</v>
      </c>
      <c r="N11" s="81">
        <v>100</v>
      </c>
      <c r="O11" s="77">
        <v>6.8999999999999995</v>
      </c>
    </row>
    <row r="12" spans="1:15" ht="15">
      <c r="A12" s="78">
        <v>4</v>
      </c>
      <c r="B12" s="79" t="s">
        <v>111</v>
      </c>
      <c r="C12" s="80">
        <v>127.01000000000002</v>
      </c>
      <c r="D12" s="81">
        <v>100</v>
      </c>
      <c r="E12" s="82">
        <v>157.76999999999998</v>
      </c>
      <c r="F12" s="81">
        <v>124.218565467286</v>
      </c>
      <c r="G12" s="80">
        <v>144.49999999999997</v>
      </c>
      <c r="H12" s="81">
        <v>113.77056924651599</v>
      </c>
      <c r="I12" s="80">
        <v>142.60000000000002</v>
      </c>
      <c r="J12" s="81">
        <v>112.27462404535076</v>
      </c>
      <c r="K12" s="82">
        <v>145.92</v>
      </c>
      <c r="L12" s="81">
        <v>114.88859144949213</v>
      </c>
      <c r="M12" s="80">
        <v>130.95</v>
      </c>
      <c r="N12" s="81">
        <v>103.102117943469</v>
      </c>
      <c r="O12" s="77">
        <v>127.01000000000002</v>
      </c>
    </row>
    <row r="13" spans="1:15" ht="15">
      <c r="A13" s="72">
        <v>5</v>
      </c>
      <c r="B13" s="79" t="s">
        <v>85</v>
      </c>
      <c r="C13" s="80">
        <v>19.880000000000003</v>
      </c>
      <c r="D13" s="81">
        <v>115.31322505800463</v>
      </c>
      <c r="E13" s="82">
        <v>22.04</v>
      </c>
      <c r="F13" s="81">
        <v>127.84222737819024</v>
      </c>
      <c r="G13" s="80">
        <v>20.89</v>
      </c>
      <c r="H13" s="81">
        <v>121.17169373549883</v>
      </c>
      <c r="I13" s="80">
        <v>20.009999999999998</v>
      </c>
      <c r="J13" s="81">
        <v>116.0672853828306</v>
      </c>
      <c r="K13" s="82">
        <v>21.37</v>
      </c>
      <c r="L13" s="81">
        <v>123.95591647331786</v>
      </c>
      <c r="M13" s="80">
        <v>17.240000000000002</v>
      </c>
      <c r="N13" s="81">
        <v>100</v>
      </c>
      <c r="O13" s="77">
        <v>17.240000000000002</v>
      </c>
    </row>
    <row r="14" spans="1:15" ht="15">
      <c r="A14" s="78">
        <v>6</v>
      </c>
      <c r="B14" s="79" t="s">
        <v>86</v>
      </c>
      <c r="C14" s="80">
        <v>44.19</v>
      </c>
      <c r="D14" s="81">
        <v>103.36842105263158</v>
      </c>
      <c r="E14" s="82">
        <v>47.10999999999999</v>
      </c>
      <c r="F14" s="81">
        <v>110.1988304093567</v>
      </c>
      <c r="G14" s="80">
        <v>45.14</v>
      </c>
      <c r="H14" s="81">
        <v>105.59064327485382</v>
      </c>
      <c r="I14" s="80">
        <v>44.7</v>
      </c>
      <c r="J14" s="81">
        <v>104.56140350877195</v>
      </c>
      <c r="K14" s="82">
        <v>44.88999999999999</v>
      </c>
      <c r="L14" s="81">
        <v>105.00584795321637</v>
      </c>
      <c r="M14" s="80">
        <v>42.75</v>
      </c>
      <c r="N14" s="81">
        <v>100</v>
      </c>
      <c r="O14" s="77">
        <v>42.75</v>
      </c>
    </row>
    <row r="15" spans="1:15" ht="15">
      <c r="A15" s="72">
        <v>7</v>
      </c>
      <c r="B15" s="79" t="s">
        <v>87</v>
      </c>
      <c r="C15" s="80">
        <v>7.760000000000001</v>
      </c>
      <c r="D15" s="81">
        <v>106.01092896174865</v>
      </c>
      <c r="E15" s="82">
        <v>8.55</v>
      </c>
      <c r="F15" s="81">
        <v>116.8032786885246</v>
      </c>
      <c r="G15" s="80">
        <v>8.18</v>
      </c>
      <c r="H15" s="81">
        <v>111.74863387978142</v>
      </c>
      <c r="I15" s="80">
        <v>7.58</v>
      </c>
      <c r="J15" s="81">
        <v>103.55191256830601</v>
      </c>
      <c r="K15" s="82">
        <v>8.06</v>
      </c>
      <c r="L15" s="81">
        <v>110.10928961748634</v>
      </c>
      <c r="M15" s="80">
        <v>7.32</v>
      </c>
      <c r="N15" s="81">
        <v>100</v>
      </c>
      <c r="O15" s="77">
        <v>7.32</v>
      </c>
    </row>
    <row r="16" spans="1:15" ht="15">
      <c r="A16" s="78">
        <v>8</v>
      </c>
      <c r="B16" s="79" t="s">
        <v>88</v>
      </c>
      <c r="C16" s="80">
        <v>26.880000000000003</v>
      </c>
      <c r="D16" s="81">
        <v>106.37119113573408</v>
      </c>
      <c r="E16" s="82">
        <v>28.970000000000002</v>
      </c>
      <c r="F16" s="81">
        <v>114.64186782746341</v>
      </c>
      <c r="G16" s="80">
        <v>28.75</v>
      </c>
      <c r="H16" s="81">
        <v>113.77127028096557</v>
      </c>
      <c r="I16" s="80">
        <v>28.47</v>
      </c>
      <c r="J16" s="81">
        <v>112.66323703996835</v>
      </c>
      <c r="K16" s="82">
        <v>28.21</v>
      </c>
      <c r="L16" s="81">
        <v>111.63434903047091</v>
      </c>
      <c r="M16" s="80">
        <v>25.27</v>
      </c>
      <c r="N16" s="81">
        <v>100</v>
      </c>
      <c r="O16" s="77">
        <v>25.27</v>
      </c>
    </row>
    <row r="17" spans="1:15" ht="15">
      <c r="A17" s="72">
        <v>9</v>
      </c>
      <c r="B17" s="79" t="s">
        <v>112</v>
      </c>
      <c r="C17" s="80">
        <v>19.849999999999998</v>
      </c>
      <c r="D17" s="81">
        <v>107.76330076004344</v>
      </c>
      <c r="E17" s="82">
        <v>22.63</v>
      </c>
      <c r="F17" s="81">
        <v>122.8555917480999</v>
      </c>
      <c r="G17" s="80">
        <v>21.14</v>
      </c>
      <c r="H17" s="81">
        <v>114.76655808903367</v>
      </c>
      <c r="I17" s="80">
        <v>20.02</v>
      </c>
      <c r="J17" s="81">
        <v>108.68621064060804</v>
      </c>
      <c r="K17" s="82">
        <v>20.16</v>
      </c>
      <c r="L17" s="81">
        <v>109.44625407166124</v>
      </c>
      <c r="M17" s="80">
        <v>18.419999999999998</v>
      </c>
      <c r="N17" s="81">
        <v>100</v>
      </c>
      <c r="O17" s="77">
        <v>18.419999999999998</v>
      </c>
    </row>
    <row r="18" spans="1:15" ht="15">
      <c r="A18" s="78">
        <v>10</v>
      </c>
      <c r="B18" s="79" t="s">
        <v>117</v>
      </c>
      <c r="C18" s="80">
        <v>36.55</v>
      </c>
      <c r="D18" s="81">
        <v>106.09579100145139</v>
      </c>
      <c r="E18" s="82">
        <v>40.84</v>
      </c>
      <c r="F18" s="81">
        <v>118.54862119013066</v>
      </c>
      <c r="G18" s="80">
        <v>37.900000000000006</v>
      </c>
      <c r="H18" s="81">
        <v>110.01451378809872</v>
      </c>
      <c r="I18" s="80">
        <v>39.349999999999994</v>
      </c>
      <c r="J18" s="81">
        <v>114.22351233671988</v>
      </c>
      <c r="K18" s="82">
        <v>38.94</v>
      </c>
      <c r="L18" s="81">
        <v>113.033381712627</v>
      </c>
      <c r="M18" s="80">
        <v>34.449999999999996</v>
      </c>
      <c r="N18" s="81">
        <v>100</v>
      </c>
      <c r="O18" s="77">
        <v>34.449999999999996</v>
      </c>
    </row>
    <row r="19" spans="1:15" ht="15">
      <c r="A19" s="72">
        <v>11</v>
      </c>
      <c r="B19" s="79" t="s">
        <v>90</v>
      </c>
      <c r="C19" s="80">
        <v>35.910000000000004</v>
      </c>
      <c r="D19" s="81">
        <v>105.19603814097192</v>
      </c>
      <c r="E19" s="82">
        <v>38.190000000000005</v>
      </c>
      <c r="F19" s="81">
        <v>111.87515167373203</v>
      </c>
      <c r="G19" s="80">
        <v>38.440000000000005</v>
      </c>
      <c r="H19" s="81">
        <v>112.60751061372764</v>
      </c>
      <c r="I19" s="80">
        <v>35.7</v>
      </c>
      <c r="J19" s="81">
        <v>104.58085663137557</v>
      </c>
      <c r="K19" s="82">
        <v>36.03</v>
      </c>
      <c r="L19" s="81">
        <v>105.5475704321698</v>
      </c>
      <c r="M19" s="80">
        <v>34.13626656916248</v>
      </c>
      <c r="N19" s="81">
        <v>100</v>
      </c>
      <c r="O19" s="77">
        <v>34.13626656916248</v>
      </c>
    </row>
    <row r="20" spans="1:15" ht="15">
      <c r="A20" s="78">
        <v>12</v>
      </c>
      <c r="B20" s="79" t="s">
        <v>91</v>
      </c>
      <c r="C20" s="80">
        <v>26.690000000000005</v>
      </c>
      <c r="D20" s="81">
        <v>111.90775681341721</v>
      </c>
      <c r="E20" s="82">
        <v>26.99</v>
      </c>
      <c r="F20" s="81">
        <v>113.1656184486373</v>
      </c>
      <c r="G20" s="80">
        <v>26.13</v>
      </c>
      <c r="H20" s="81">
        <v>109.55974842767296</v>
      </c>
      <c r="I20" s="80">
        <v>25.590000000000003</v>
      </c>
      <c r="J20" s="81">
        <v>107.29559748427673</v>
      </c>
      <c r="K20" s="82">
        <v>27.08</v>
      </c>
      <c r="L20" s="81">
        <v>113.54297693920334</v>
      </c>
      <c r="M20" s="80">
        <v>23.85</v>
      </c>
      <c r="N20" s="81">
        <v>100</v>
      </c>
      <c r="O20" s="77">
        <v>23.85</v>
      </c>
    </row>
    <row r="21" spans="1:15" ht="15">
      <c r="A21" s="72">
        <v>13</v>
      </c>
      <c r="B21" s="79" t="s">
        <v>92</v>
      </c>
      <c r="C21" s="80">
        <v>14.410000000000002</v>
      </c>
      <c r="D21" s="81">
        <v>113.28616352201257</v>
      </c>
      <c r="E21" s="82">
        <v>14.590000000000002</v>
      </c>
      <c r="F21" s="81">
        <v>114.70125786163521</v>
      </c>
      <c r="G21" s="80">
        <v>13.52</v>
      </c>
      <c r="H21" s="81">
        <v>106.2893081761006</v>
      </c>
      <c r="I21" s="80">
        <v>15.000000000000002</v>
      </c>
      <c r="J21" s="81">
        <v>117.92452830188678</v>
      </c>
      <c r="K21" s="82">
        <v>14.02</v>
      </c>
      <c r="L21" s="81">
        <v>110.22012578616349</v>
      </c>
      <c r="M21" s="80">
        <v>12.720000000000002</v>
      </c>
      <c r="N21" s="81">
        <v>100</v>
      </c>
      <c r="O21" s="77">
        <v>12.720000000000002</v>
      </c>
    </row>
    <row r="22" spans="1:15" ht="15">
      <c r="A22" s="78">
        <v>14</v>
      </c>
      <c r="B22" s="79" t="s">
        <v>93</v>
      </c>
      <c r="C22" s="80">
        <v>26.72</v>
      </c>
      <c r="D22" s="81">
        <v>108.09061488673142</v>
      </c>
      <c r="E22" s="82">
        <v>29.54</v>
      </c>
      <c r="F22" s="81">
        <v>119.49838187702267</v>
      </c>
      <c r="G22" s="80">
        <v>26.92</v>
      </c>
      <c r="H22" s="81">
        <v>108.89967637540457</v>
      </c>
      <c r="I22" s="80">
        <v>27.979999999999997</v>
      </c>
      <c r="J22" s="81">
        <v>113.18770226537218</v>
      </c>
      <c r="K22" s="82">
        <v>28.51</v>
      </c>
      <c r="L22" s="81">
        <v>115.33171521035601</v>
      </c>
      <c r="M22" s="80">
        <v>24.719999999999995</v>
      </c>
      <c r="N22" s="81">
        <v>100</v>
      </c>
      <c r="O22" s="77">
        <v>24.719999999999995</v>
      </c>
    </row>
    <row r="23" spans="1:15" ht="15">
      <c r="A23" s="72">
        <v>15</v>
      </c>
      <c r="B23" s="79" t="s">
        <v>114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115</v>
      </c>
      <c r="C24" s="80">
        <v>2.84</v>
      </c>
      <c r="D24" s="81">
        <v>110.50583657587548</v>
      </c>
      <c r="E24" s="82">
        <v>3.0700000000000003</v>
      </c>
      <c r="F24" s="81">
        <v>119.45525291828794</v>
      </c>
      <c r="G24" s="80">
        <v>3.2</v>
      </c>
      <c r="H24" s="81">
        <v>124.5136186770428</v>
      </c>
      <c r="I24" s="80">
        <v>2.5700000000000003</v>
      </c>
      <c r="J24" s="81">
        <v>100</v>
      </c>
      <c r="K24" s="82">
        <v>3.16</v>
      </c>
      <c r="L24" s="81">
        <v>122.95719844357976</v>
      </c>
      <c r="M24" s="80">
        <v>2.7800000000000002</v>
      </c>
      <c r="N24" s="81">
        <v>108.17120622568093</v>
      </c>
      <c r="O24" s="77">
        <v>2.5700000000000003</v>
      </c>
    </row>
    <row r="25" spans="1:15" ht="15">
      <c r="A25" s="72">
        <v>17</v>
      </c>
      <c r="B25" s="79" t="s">
        <v>94</v>
      </c>
      <c r="C25" s="80">
        <v>64.78000000000002</v>
      </c>
      <c r="D25" s="81">
        <v>109.62937891352176</v>
      </c>
      <c r="E25" s="82">
        <v>69.91</v>
      </c>
      <c r="F25" s="81">
        <v>118.31105093924519</v>
      </c>
      <c r="G25" s="80">
        <v>65.92999999999999</v>
      </c>
      <c r="H25" s="81">
        <v>111.57556270096461</v>
      </c>
      <c r="I25" s="80">
        <v>67.31</v>
      </c>
      <c r="J25" s="81">
        <v>113.91098324589608</v>
      </c>
      <c r="K25" s="82">
        <v>69.37999999999998</v>
      </c>
      <c r="L25" s="81">
        <v>117.41411406329323</v>
      </c>
      <c r="M25" s="80">
        <v>59.09000000000001</v>
      </c>
      <c r="N25" s="81">
        <v>100</v>
      </c>
      <c r="O25" s="77">
        <v>59.09000000000001</v>
      </c>
    </row>
    <row r="26" spans="1:15" ht="15">
      <c r="A26" s="78">
        <v>18</v>
      </c>
      <c r="B26" s="79" t="s">
        <v>95</v>
      </c>
      <c r="C26" s="80">
        <v>65.99</v>
      </c>
      <c r="D26" s="81">
        <v>112.3807901907357</v>
      </c>
      <c r="E26" s="82">
        <v>68.03</v>
      </c>
      <c r="F26" s="81">
        <v>115.8549046321526</v>
      </c>
      <c r="G26" s="80">
        <v>64.46000000000001</v>
      </c>
      <c r="H26" s="81">
        <v>109.77520435967305</v>
      </c>
      <c r="I26" s="80">
        <v>61.89</v>
      </c>
      <c r="J26" s="81">
        <v>105.39850136239784</v>
      </c>
      <c r="K26" s="82">
        <v>62.28</v>
      </c>
      <c r="L26" s="81">
        <v>106.06267029972753</v>
      </c>
      <c r="M26" s="80">
        <v>58.71999999999999</v>
      </c>
      <c r="N26" s="81">
        <v>100</v>
      </c>
      <c r="O26" s="77">
        <v>58.71999999999999</v>
      </c>
    </row>
    <row r="27" spans="1:15" ht="15.75" thickBot="1">
      <c r="A27" s="72">
        <v>19</v>
      </c>
      <c r="B27" s="83" t="s">
        <v>96</v>
      </c>
      <c r="C27" s="84">
        <v>16.400000000000002</v>
      </c>
      <c r="D27" s="85">
        <v>101.48514851485149</v>
      </c>
      <c r="E27" s="86">
        <v>17.7</v>
      </c>
      <c r="F27" s="85">
        <v>109.52970297029702</v>
      </c>
      <c r="G27" s="84">
        <v>16.839999999999996</v>
      </c>
      <c r="H27" s="85">
        <v>104.2079207920792</v>
      </c>
      <c r="I27" s="84">
        <v>17.87</v>
      </c>
      <c r="J27" s="85">
        <v>110.58168316831684</v>
      </c>
      <c r="K27" s="86">
        <v>18.069999999999997</v>
      </c>
      <c r="L27" s="85">
        <v>111.81930693069305</v>
      </c>
      <c r="M27" s="84">
        <v>16.16</v>
      </c>
      <c r="N27" s="85">
        <v>100</v>
      </c>
      <c r="O27" s="87">
        <v>16.16</v>
      </c>
    </row>
    <row r="28" spans="1:15" ht="15">
      <c r="A28" s="253"/>
      <c r="B28" s="254"/>
      <c r="C28" s="255"/>
      <c r="D28" s="256"/>
      <c r="E28" s="256"/>
      <c r="F28" s="256"/>
      <c r="G28" s="255"/>
      <c r="H28" s="256"/>
      <c r="I28" s="255"/>
      <c r="J28" s="256"/>
      <c r="K28" s="256"/>
      <c r="L28" s="256"/>
      <c r="M28" s="255"/>
      <c r="N28" s="256"/>
      <c r="O28" s="257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24" t="s">
        <v>127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6"/>
    </row>
    <row r="31" spans="1:15" ht="12.75">
      <c r="A31" s="327" t="s">
        <v>21</v>
      </c>
      <c r="B31" s="328"/>
      <c r="C31" s="337" t="s">
        <v>31</v>
      </c>
      <c r="D31" s="338"/>
      <c r="E31" s="337" t="s">
        <v>32</v>
      </c>
      <c r="F31" s="338"/>
      <c r="G31" s="337" t="s">
        <v>33</v>
      </c>
      <c r="H31" s="338"/>
      <c r="I31" s="337" t="s">
        <v>34</v>
      </c>
      <c r="J31" s="338"/>
      <c r="K31" s="337" t="s">
        <v>35</v>
      </c>
      <c r="L31" s="338"/>
      <c r="M31" s="337" t="s">
        <v>36</v>
      </c>
      <c r="N31" s="338"/>
      <c r="O31" s="350" t="s">
        <v>28</v>
      </c>
    </row>
    <row r="32" spans="1:15" s="65" customFormat="1" ht="53.25" customHeight="1">
      <c r="A32" s="329"/>
      <c r="B32" s="330"/>
      <c r="C32" s="339"/>
      <c r="D32" s="340"/>
      <c r="E32" s="339"/>
      <c r="F32" s="340"/>
      <c r="G32" s="339"/>
      <c r="H32" s="340"/>
      <c r="I32" s="339"/>
      <c r="J32" s="340"/>
      <c r="K32" s="339"/>
      <c r="L32" s="340"/>
      <c r="M32" s="339"/>
      <c r="N32" s="340"/>
      <c r="O32" s="351"/>
    </row>
    <row r="33" spans="1:15" s="65" customFormat="1" ht="13.5" thickBot="1">
      <c r="A33" s="329"/>
      <c r="B33" s="332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52"/>
    </row>
    <row r="34" spans="1:15" ht="15">
      <c r="A34" s="78">
        <v>1</v>
      </c>
      <c r="B34" s="96" t="s">
        <v>82</v>
      </c>
      <c r="C34" s="97">
        <v>13.39</v>
      </c>
      <c r="D34" s="98">
        <v>100</v>
      </c>
      <c r="E34" s="97">
        <v>13.91</v>
      </c>
      <c r="F34" s="98">
        <v>103.88349514563106</v>
      </c>
      <c r="G34" s="97">
        <v>13.520000000000001</v>
      </c>
      <c r="H34" s="98">
        <v>100.97087378640776</v>
      </c>
      <c r="I34" s="97">
        <v>14.78</v>
      </c>
      <c r="J34" s="98">
        <v>110.38088125466766</v>
      </c>
      <c r="K34" s="97">
        <v>13.889999999999999</v>
      </c>
      <c r="L34" s="98">
        <v>103.73412994772218</v>
      </c>
      <c r="M34" s="97">
        <v>13.840000000000003</v>
      </c>
      <c r="N34" s="98">
        <v>103.36071695295</v>
      </c>
      <c r="O34" s="99">
        <v>13.39</v>
      </c>
    </row>
    <row r="35" spans="1:15" ht="15">
      <c r="A35" s="78">
        <v>2</v>
      </c>
      <c r="B35" s="101" t="s">
        <v>83</v>
      </c>
      <c r="C35" s="102">
        <v>2.95</v>
      </c>
      <c r="D35" s="103">
        <v>100</v>
      </c>
      <c r="E35" s="102">
        <v>3.54</v>
      </c>
      <c r="F35" s="103">
        <v>120</v>
      </c>
      <c r="G35" s="102">
        <v>3.3</v>
      </c>
      <c r="H35" s="103">
        <v>111.86440677966101</v>
      </c>
      <c r="I35" s="102">
        <v>3.4000000000000004</v>
      </c>
      <c r="J35" s="103">
        <v>115.2542372881356</v>
      </c>
      <c r="K35" s="102">
        <v>3.45</v>
      </c>
      <c r="L35" s="103">
        <v>116.94915254237289</v>
      </c>
      <c r="M35" s="102">
        <v>3.21</v>
      </c>
      <c r="N35" s="103">
        <v>108.8135593220339</v>
      </c>
      <c r="O35" s="104">
        <v>2.95</v>
      </c>
    </row>
    <row r="36" spans="1:15" ht="15">
      <c r="A36" s="78">
        <v>3</v>
      </c>
      <c r="B36" s="101" t="s">
        <v>84</v>
      </c>
      <c r="C36" s="102">
        <v>7.45</v>
      </c>
      <c r="D36" s="103">
        <v>100</v>
      </c>
      <c r="E36" s="102">
        <v>8.799999999999999</v>
      </c>
      <c r="F36" s="103">
        <v>118.1208053691275</v>
      </c>
      <c r="G36" s="102">
        <v>8.66</v>
      </c>
      <c r="H36" s="103">
        <v>116.24161073825503</v>
      </c>
      <c r="I36" s="102">
        <v>8.749999999999998</v>
      </c>
      <c r="J36" s="103">
        <v>117.44966442953017</v>
      </c>
      <c r="K36" s="102">
        <v>8.86</v>
      </c>
      <c r="L36" s="103">
        <v>118.9261744966443</v>
      </c>
      <c r="M36" s="102">
        <v>8.67</v>
      </c>
      <c r="N36" s="103">
        <v>116.3758389261745</v>
      </c>
      <c r="O36" s="104">
        <v>7.45</v>
      </c>
    </row>
    <row r="37" spans="1:15" ht="15">
      <c r="A37" s="78">
        <v>4</v>
      </c>
      <c r="B37" s="101" t="s">
        <v>124</v>
      </c>
      <c r="C37" s="102">
        <v>102.06000000000002</v>
      </c>
      <c r="D37" s="103">
        <v>100</v>
      </c>
      <c r="E37" s="102">
        <v>120.49000000000001</v>
      </c>
      <c r="F37" s="103">
        <v>118.05800509504212</v>
      </c>
      <c r="G37" s="102">
        <v>115.10999999999997</v>
      </c>
      <c r="H37" s="103">
        <v>112.7865961199294</v>
      </c>
      <c r="I37" s="102">
        <v>117.72999999999999</v>
      </c>
      <c r="J37" s="103">
        <v>115.35371350186163</v>
      </c>
      <c r="K37" s="102">
        <v>117.91000000000003</v>
      </c>
      <c r="L37" s="103">
        <v>115.53008034489515</v>
      </c>
      <c r="M37" s="102">
        <v>112.47000000000003</v>
      </c>
      <c r="N37" s="103">
        <v>110.19988242210465</v>
      </c>
      <c r="O37" s="104">
        <v>102.06000000000002</v>
      </c>
    </row>
    <row r="38" spans="1:15" ht="15">
      <c r="A38" s="78">
        <v>5</v>
      </c>
      <c r="B38" s="101" t="s">
        <v>85</v>
      </c>
      <c r="C38" s="102">
        <v>19.44</v>
      </c>
      <c r="D38" s="103">
        <v>100</v>
      </c>
      <c r="E38" s="102">
        <v>21.179999999999996</v>
      </c>
      <c r="F38" s="103">
        <v>108.95061728395059</v>
      </c>
      <c r="G38" s="102">
        <v>19.759999999999998</v>
      </c>
      <c r="H38" s="103">
        <v>101.64609053497942</v>
      </c>
      <c r="I38" s="102">
        <v>20.369999999999997</v>
      </c>
      <c r="J38" s="103">
        <v>104.78395061728394</v>
      </c>
      <c r="K38" s="102">
        <v>21.009999999999998</v>
      </c>
      <c r="L38" s="103">
        <v>108.07613168724276</v>
      </c>
      <c r="M38" s="102">
        <v>20.06</v>
      </c>
      <c r="N38" s="103">
        <v>103.18930041152261</v>
      </c>
      <c r="O38" s="104">
        <v>19.44</v>
      </c>
    </row>
    <row r="39" spans="1:15" ht="15">
      <c r="A39" s="78">
        <v>6</v>
      </c>
      <c r="B39" s="101" t="s">
        <v>86</v>
      </c>
      <c r="C39" s="102">
        <v>49.93</v>
      </c>
      <c r="D39" s="103">
        <v>100.06012024048097</v>
      </c>
      <c r="E39" s="102">
        <v>51.61999999999999</v>
      </c>
      <c r="F39" s="103">
        <v>103.44689378757515</v>
      </c>
      <c r="G39" s="102">
        <v>50.849999999999994</v>
      </c>
      <c r="H39" s="103">
        <v>101.90380761523046</v>
      </c>
      <c r="I39" s="102">
        <v>51.629999999999995</v>
      </c>
      <c r="J39" s="103">
        <v>103.46693386773546</v>
      </c>
      <c r="K39" s="102">
        <v>52.3</v>
      </c>
      <c r="L39" s="103">
        <v>104.80961923847696</v>
      </c>
      <c r="M39" s="102">
        <v>49.9</v>
      </c>
      <c r="N39" s="103">
        <v>100</v>
      </c>
      <c r="O39" s="104">
        <v>49.9</v>
      </c>
    </row>
    <row r="40" spans="1:15" ht="15">
      <c r="A40" s="78">
        <v>7</v>
      </c>
      <c r="B40" s="101" t="s">
        <v>87</v>
      </c>
      <c r="C40" s="102">
        <v>15.28</v>
      </c>
      <c r="D40" s="103">
        <v>100</v>
      </c>
      <c r="E40" s="102">
        <v>16.72</v>
      </c>
      <c r="F40" s="103">
        <v>109.42408376963351</v>
      </c>
      <c r="G40" s="102">
        <v>15.66</v>
      </c>
      <c r="H40" s="103">
        <v>102.48691099476441</v>
      </c>
      <c r="I40" s="102">
        <v>17.79</v>
      </c>
      <c r="J40" s="103">
        <v>116.42670157068062</v>
      </c>
      <c r="K40" s="102">
        <v>17.229999999999997</v>
      </c>
      <c r="L40" s="103">
        <v>112.76178010471203</v>
      </c>
      <c r="M40" s="102">
        <v>15.369999999999997</v>
      </c>
      <c r="N40" s="103">
        <v>100.58900523560209</v>
      </c>
      <c r="O40" s="104">
        <v>15.28</v>
      </c>
    </row>
    <row r="41" spans="1:15" ht="15">
      <c r="A41" s="78">
        <v>8</v>
      </c>
      <c r="B41" s="101" t="s">
        <v>88</v>
      </c>
      <c r="C41" s="102">
        <v>30.21</v>
      </c>
      <c r="D41" s="103">
        <v>100</v>
      </c>
      <c r="E41" s="102">
        <v>33.04</v>
      </c>
      <c r="F41" s="103">
        <v>109.36775902019198</v>
      </c>
      <c r="G41" s="102">
        <v>32.2</v>
      </c>
      <c r="H41" s="103">
        <v>106.58722277391593</v>
      </c>
      <c r="I41" s="102">
        <v>32.75</v>
      </c>
      <c r="J41" s="103">
        <v>108.40781198278715</v>
      </c>
      <c r="K41" s="102">
        <v>33.15</v>
      </c>
      <c r="L41" s="103">
        <v>109.73187686196624</v>
      </c>
      <c r="M41" s="102">
        <v>32.02</v>
      </c>
      <c r="N41" s="103">
        <v>105.99139357828535</v>
      </c>
      <c r="O41" s="104">
        <v>30.21</v>
      </c>
    </row>
    <row r="42" spans="1:15" ht="15">
      <c r="A42" s="78">
        <v>9</v>
      </c>
      <c r="B42" s="101" t="s">
        <v>125</v>
      </c>
      <c r="C42" s="102">
        <v>11.900000000000002</v>
      </c>
      <c r="D42" s="103">
        <v>100</v>
      </c>
      <c r="E42" s="102">
        <v>13.81</v>
      </c>
      <c r="F42" s="103">
        <v>116.05042016806722</v>
      </c>
      <c r="G42" s="102">
        <v>12.83</v>
      </c>
      <c r="H42" s="103">
        <v>107.81512605042013</v>
      </c>
      <c r="I42" s="102">
        <v>14.41</v>
      </c>
      <c r="J42" s="103">
        <v>121.09243697478989</v>
      </c>
      <c r="K42" s="102">
        <v>13.91</v>
      </c>
      <c r="L42" s="103">
        <v>116.890756302521</v>
      </c>
      <c r="M42" s="102">
        <v>12.01</v>
      </c>
      <c r="N42" s="103">
        <v>100.92436974789914</v>
      </c>
      <c r="O42" s="104">
        <v>11.900000000000002</v>
      </c>
    </row>
    <row r="43" spans="1:15" ht="15">
      <c r="A43" s="78">
        <v>10</v>
      </c>
      <c r="B43" s="101" t="s">
        <v>89</v>
      </c>
      <c r="C43" s="102">
        <v>22.470000000000002</v>
      </c>
      <c r="D43" s="103">
        <v>100</v>
      </c>
      <c r="E43" s="102">
        <v>27.36</v>
      </c>
      <c r="F43" s="103">
        <v>121.76234979973297</v>
      </c>
      <c r="G43" s="102">
        <v>25.200000000000003</v>
      </c>
      <c r="H43" s="103">
        <v>112.14953271028037</v>
      </c>
      <c r="I43" s="102">
        <v>26.9</v>
      </c>
      <c r="J43" s="103">
        <v>119.71517578994212</v>
      </c>
      <c r="K43" s="102">
        <v>28.34</v>
      </c>
      <c r="L43" s="103">
        <v>126.12372051624388</v>
      </c>
      <c r="M43" s="102">
        <v>26.259999999999998</v>
      </c>
      <c r="N43" s="103">
        <v>116.86693368936358</v>
      </c>
      <c r="O43" s="104">
        <v>22.470000000000002</v>
      </c>
    </row>
    <row r="44" spans="1:15" ht="15">
      <c r="A44" s="78">
        <v>11</v>
      </c>
      <c r="B44" s="101" t="s">
        <v>90</v>
      </c>
      <c r="C44" s="102">
        <v>23.25</v>
      </c>
      <c r="D44" s="103">
        <v>101.43979057591623</v>
      </c>
      <c r="E44" s="102">
        <v>24.84</v>
      </c>
      <c r="F44" s="103">
        <v>108.37696335078533</v>
      </c>
      <c r="G44" s="102">
        <v>23.909999999999997</v>
      </c>
      <c r="H44" s="103">
        <v>104.31937172774867</v>
      </c>
      <c r="I44" s="102">
        <v>24.189999999999998</v>
      </c>
      <c r="J44" s="103">
        <v>105.54101221640487</v>
      </c>
      <c r="K44" s="102">
        <v>26.05</v>
      </c>
      <c r="L44" s="103">
        <v>113.65619546247818</v>
      </c>
      <c r="M44" s="102">
        <v>22.92</v>
      </c>
      <c r="N44" s="103">
        <v>100</v>
      </c>
      <c r="O44" s="104">
        <v>22.92</v>
      </c>
    </row>
    <row r="45" spans="1:15" ht="15">
      <c r="A45" s="78">
        <v>12</v>
      </c>
      <c r="B45" s="101" t="s">
        <v>91</v>
      </c>
      <c r="C45" s="102">
        <v>14.330000000000002</v>
      </c>
      <c r="D45" s="103">
        <v>107.82543265613245</v>
      </c>
      <c r="E45" s="102">
        <v>14.850000000000001</v>
      </c>
      <c r="F45" s="103">
        <v>111.73814898419867</v>
      </c>
      <c r="G45" s="102">
        <v>14.09</v>
      </c>
      <c r="H45" s="103">
        <v>106.01956358164033</v>
      </c>
      <c r="I45" s="102">
        <v>14.049999999999999</v>
      </c>
      <c r="J45" s="103">
        <v>105.71858540255832</v>
      </c>
      <c r="K45" s="102">
        <v>16.029999999999998</v>
      </c>
      <c r="L45" s="103">
        <v>120.61700526711812</v>
      </c>
      <c r="M45" s="102">
        <v>13.29</v>
      </c>
      <c r="N45" s="103">
        <v>100</v>
      </c>
      <c r="O45" s="104">
        <v>13.29</v>
      </c>
    </row>
    <row r="46" spans="1:15" ht="15">
      <c r="A46" s="78">
        <v>13</v>
      </c>
      <c r="B46" s="101" t="s">
        <v>113</v>
      </c>
      <c r="C46" s="102">
        <v>2.07</v>
      </c>
      <c r="D46" s="103">
        <v>100</v>
      </c>
      <c r="E46" s="102">
        <v>2.07</v>
      </c>
      <c r="F46" s="103">
        <v>100</v>
      </c>
      <c r="G46" s="102">
        <v>2.11</v>
      </c>
      <c r="H46" s="103">
        <v>101.93236714975846</v>
      </c>
      <c r="I46" s="102">
        <v>2.08</v>
      </c>
      <c r="J46" s="103">
        <v>100.48309178743962</v>
      </c>
      <c r="K46" s="102">
        <v>2.07</v>
      </c>
      <c r="L46" s="103">
        <v>100</v>
      </c>
      <c r="M46" s="102">
        <v>2.07</v>
      </c>
      <c r="N46" s="103">
        <v>100</v>
      </c>
      <c r="O46" s="104">
        <v>2.07</v>
      </c>
    </row>
    <row r="47" spans="1:15" ht="15">
      <c r="A47" s="78">
        <v>14</v>
      </c>
      <c r="B47" s="101" t="s">
        <v>92</v>
      </c>
      <c r="C47" s="102">
        <v>15.400000000000002</v>
      </c>
      <c r="D47" s="103">
        <v>116.40211640211643</v>
      </c>
      <c r="E47" s="102">
        <v>16.67</v>
      </c>
      <c r="F47" s="103">
        <v>126.00151171579748</v>
      </c>
      <c r="G47" s="102">
        <v>13.229999999999997</v>
      </c>
      <c r="H47" s="103">
        <v>100</v>
      </c>
      <c r="I47" s="102">
        <v>15.97</v>
      </c>
      <c r="J47" s="103">
        <v>120.71050642479217</v>
      </c>
      <c r="K47" s="102">
        <v>13.58</v>
      </c>
      <c r="L47" s="103">
        <v>102.64550264550267</v>
      </c>
      <c r="M47" s="102">
        <v>16.090000000000003</v>
      </c>
      <c r="N47" s="103">
        <v>121.61753590325024</v>
      </c>
      <c r="O47" s="104">
        <v>13.229999999999997</v>
      </c>
    </row>
    <row r="48" spans="1:15" ht="15">
      <c r="A48" s="78">
        <v>15</v>
      </c>
      <c r="B48" s="101" t="s">
        <v>94</v>
      </c>
      <c r="C48" s="102">
        <v>49.36</v>
      </c>
      <c r="D48" s="103">
        <v>100</v>
      </c>
      <c r="E48" s="102">
        <v>54.47999999999999</v>
      </c>
      <c r="F48" s="103">
        <v>110.37277147487843</v>
      </c>
      <c r="G48" s="102">
        <v>50.68</v>
      </c>
      <c r="H48" s="103">
        <v>102.6742301458671</v>
      </c>
      <c r="I48" s="102">
        <v>55.809999999999995</v>
      </c>
      <c r="J48" s="103">
        <v>113.06726094003241</v>
      </c>
      <c r="K48" s="102">
        <v>52.830000000000005</v>
      </c>
      <c r="L48" s="103">
        <v>107.02998379254458</v>
      </c>
      <c r="M48" s="102">
        <v>51.39000000000001</v>
      </c>
      <c r="N48" s="103">
        <v>104.11264181523504</v>
      </c>
      <c r="O48" s="104">
        <v>49.36</v>
      </c>
    </row>
    <row r="49" spans="1:15" ht="15">
      <c r="A49" s="78">
        <v>16</v>
      </c>
      <c r="B49" s="101" t="s">
        <v>93</v>
      </c>
      <c r="C49" s="102">
        <v>18.7</v>
      </c>
      <c r="D49" s="103">
        <v>100.70005385029619</v>
      </c>
      <c r="E49" s="102">
        <v>20.659999999999997</v>
      </c>
      <c r="F49" s="103">
        <v>111.25471190091545</v>
      </c>
      <c r="G49" s="102">
        <v>18.569999999999997</v>
      </c>
      <c r="H49" s="103">
        <v>100</v>
      </c>
      <c r="I49" s="102">
        <v>20.98</v>
      </c>
      <c r="J49" s="103">
        <v>112.97792137856761</v>
      </c>
      <c r="K49" s="102">
        <v>21.25</v>
      </c>
      <c r="L49" s="103">
        <v>114.43187937533659</v>
      </c>
      <c r="M49" s="102">
        <v>19.95</v>
      </c>
      <c r="N49" s="103">
        <v>107.4313408723748</v>
      </c>
      <c r="O49" s="104">
        <v>18.569999999999997</v>
      </c>
    </row>
    <row r="50" spans="1:15" ht="15">
      <c r="A50" s="78">
        <v>17</v>
      </c>
      <c r="B50" s="101" t="s">
        <v>126</v>
      </c>
      <c r="C50" s="102">
        <v>5.55</v>
      </c>
      <c r="D50" s="103">
        <v>100</v>
      </c>
      <c r="E50" s="102">
        <v>5.93</v>
      </c>
      <c r="F50" s="103">
        <v>106.84684684684684</v>
      </c>
      <c r="G50" s="102">
        <v>5.93</v>
      </c>
      <c r="H50" s="103">
        <v>106.84684684684684</v>
      </c>
      <c r="I50" s="102">
        <v>5.97</v>
      </c>
      <c r="J50" s="103">
        <v>107.56756756756755</v>
      </c>
      <c r="K50" s="102">
        <v>5.98</v>
      </c>
      <c r="L50" s="103">
        <v>107.74774774774775</v>
      </c>
      <c r="M50" s="102">
        <v>5.93</v>
      </c>
      <c r="N50" s="103">
        <v>106.84684684684684</v>
      </c>
      <c r="O50" s="104">
        <v>5.55</v>
      </c>
    </row>
    <row r="51" spans="1:15" ht="15">
      <c r="A51" s="78">
        <v>18</v>
      </c>
      <c r="B51" s="101" t="s">
        <v>115</v>
      </c>
      <c r="C51" s="102">
        <v>1.4</v>
      </c>
      <c r="D51" s="103">
        <v>100</v>
      </c>
      <c r="E51" s="102">
        <v>1.83</v>
      </c>
      <c r="F51" s="103">
        <v>130.71428571428575</v>
      </c>
      <c r="G51" s="102">
        <v>1.79</v>
      </c>
      <c r="H51" s="103">
        <v>127.85714285714288</v>
      </c>
      <c r="I51" s="102">
        <v>1.89</v>
      </c>
      <c r="J51" s="103">
        <v>135</v>
      </c>
      <c r="K51" s="102">
        <v>1.78</v>
      </c>
      <c r="L51" s="103">
        <v>127.14285714285715</v>
      </c>
      <c r="M51" s="102">
        <v>1.63</v>
      </c>
      <c r="N51" s="103">
        <v>116.42857142857143</v>
      </c>
      <c r="O51" s="104">
        <v>1.4</v>
      </c>
    </row>
    <row r="52" spans="1:15" ht="15">
      <c r="A52" s="78">
        <v>19</v>
      </c>
      <c r="B52" s="101" t="s">
        <v>95</v>
      </c>
      <c r="C52" s="102">
        <v>73.24</v>
      </c>
      <c r="D52" s="103">
        <v>100</v>
      </c>
      <c r="E52" s="102">
        <v>78.72999999999999</v>
      </c>
      <c r="F52" s="103">
        <v>107.49590387766249</v>
      </c>
      <c r="G52" s="102">
        <v>76.82</v>
      </c>
      <c r="H52" s="103">
        <v>104.88803932277445</v>
      </c>
      <c r="I52" s="102">
        <v>75.83</v>
      </c>
      <c r="J52" s="103">
        <v>103.53631895139269</v>
      </c>
      <c r="K52" s="102">
        <v>76.38</v>
      </c>
      <c r="L52" s="103">
        <v>104.28727471327144</v>
      </c>
      <c r="M52" s="102">
        <v>74.97999999999999</v>
      </c>
      <c r="N52" s="103">
        <v>102.37575095576187</v>
      </c>
      <c r="O52" s="104">
        <v>73.24</v>
      </c>
    </row>
    <row r="53" spans="1:15" ht="15.75" thickBot="1">
      <c r="A53" s="295">
        <v>20</v>
      </c>
      <c r="B53" s="258" t="s">
        <v>96</v>
      </c>
      <c r="C53" s="129">
        <v>23.290000000000006</v>
      </c>
      <c r="D53" s="130">
        <v>101.26086956521743</v>
      </c>
      <c r="E53" s="129">
        <v>25.179999999999993</v>
      </c>
      <c r="F53" s="130">
        <v>109.4782608695652</v>
      </c>
      <c r="G53" s="129">
        <v>22.999999999999996</v>
      </c>
      <c r="H53" s="130">
        <v>100</v>
      </c>
      <c r="I53" s="129">
        <v>25.529999999999998</v>
      </c>
      <c r="J53" s="130">
        <v>111.00000000000001</v>
      </c>
      <c r="K53" s="129">
        <v>26.45</v>
      </c>
      <c r="L53" s="130">
        <v>115.00000000000001</v>
      </c>
      <c r="M53" s="129">
        <v>25.349999999999998</v>
      </c>
      <c r="N53" s="130">
        <v>110.21739130434784</v>
      </c>
      <c r="O53" s="259">
        <v>22.999999999999996</v>
      </c>
    </row>
    <row r="54" spans="1:15" ht="15.75" thickBot="1">
      <c r="A54" s="248"/>
      <c r="B54" s="249"/>
      <c r="C54" s="250"/>
      <c r="D54" s="251"/>
      <c r="E54" s="250"/>
      <c r="F54" s="251"/>
      <c r="G54" s="250"/>
      <c r="H54" s="251"/>
      <c r="I54" s="250"/>
      <c r="J54" s="251"/>
      <c r="K54" s="250"/>
      <c r="L54" s="251"/>
      <c r="M54" s="250"/>
      <c r="N54" s="251"/>
      <c r="O54" s="252"/>
    </row>
    <row r="55" spans="1:15" ht="16.5" thickBot="1">
      <c r="A55" s="324" t="s">
        <v>116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6"/>
    </row>
    <row r="56" spans="1:15" ht="20.25" customHeight="1">
      <c r="A56" s="327" t="s">
        <v>21</v>
      </c>
      <c r="B56" s="353"/>
      <c r="C56" s="346" t="s">
        <v>37</v>
      </c>
      <c r="D56" s="347"/>
      <c r="E56" s="346" t="s">
        <v>38</v>
      </c>
      <c r="F56" s="347"/>
      <c r="G56" s="346" t="s">
        <v>39</v>
      </c>
      <c r="H56" s="347"/>
      <c r="I56" s="371" t="s">
        <v>40</v>
      </c>
      <c r="J56" s="372"/>
      <c r="K56" s="346" t="s">
        <v>41</v>
      </c>
      <c r="L56" s="347"/>
      <c r="M56" s="346" t="s">
        <v>42</v>
      </c>
      <c r="N56" s="347"/>
      <c r="O56" s="319" t="s">
        <v>28</v>
      </c>
    </row>
    <row r="57" spans="1:15" s="65" customFormat="1" ht="55.5" customHeight="1">
      <c r="A57" s="329"/>
      <c r="B57" s="354"/>
      <c r="C57" s="348"/>
      <c r="D57" s="349"/>
      <c r="E57" s="348"/>
      <c r="F57" s="349"/>
      <c r="G57" s="348"/>
      <c r="H57" s="349"/>
      <c r="I57" s="373"/>
      <c r="J57" s="374"/>
      <c r="K57" s="348"/>
      <c r="L57" s="349"/>
      <c r="M57" s="348"/>
      <c r="N57" s="349"/>
      <c r="O57" s="320"/>
    </row>
    <row r="58" spans="1:15" s="65" customFormat="1" ht="13.5" thickBot="1">
      <c r="A58" s="331"/>
      <c r="B58" s="355"/>
      <c r="C58" s="105" t="s">
        <v>29</v>
      </c>
      <c r="D58" s="106" t="s">
        <v>30</v>
      </c>
      <c r="E58" s="105" t="s">
        <v>29</v>
      </c>
      <c r="F58" s="106" t="s">
        <v>30</v>
      </c>
      <c r="G58" s="105" t="s">
        <v>29</v>
      </c>
      <c r="H58" s="106" t="s">
        <v>30</v>
      </c>
      <c r="I58" s="70" t="s">
        <v>29</v>
      </c>
      <c r="J58" s="69" t="s">
        <v>30</v>
      </c>
      <c r="K58" s="105" t="s">
        <v>29</v>
      </c>
      <c r="L58" s="106" t="s">
        <v>30</v>
      </c>
      <c r="M58" s="105" t="s">
        <v>29</v>
      </c>
      <c r="N58" s="106" t="s">
        <v>30</v>
      </c>
      <c r="O58" s="321"/>
    </row>
    <row r="59" spans="1:15" ht="15.75" customHeight="1">
      <c r="A59" s="95">
        <v>1</v>
      </c>
      <c r="B59" s="107" t="s">
        <v>82</v>
      </c>
      <c r="C59" s="108">
        <v>1.21</v>
      </c>
      <c r="D59" s="81">
        <v>101.68067226890756</v>
      </c>
      <c r="E59" s="108">
        <v>1.21</v>
      </c>
      <c r="F59" s="81">
        <v>101.68067226890756</v>
      </c>
      <c r="G59" s="108">
        <v>1.19</v>
      </c>
      <c r="H59" s="81">
        <v>100</v>
      </c>
      <c r="I59" s="108">
        <v>1.25</v>
      </c>
      <c r="J59" s="81">
        <v>105.0420168067227</v>
      </c>
      <c r="K59" s="108">
        <v>1.21</v>
      </c>
      <c r="L59" s="81">
        <v>101.68067226890756</v>
      </c>
      <c r="M59" s="261" t="s">
        <v>97</v>
      </c>
      <c r="N59" s="81" t="s">
        <v>97</v>
      </c>
      <c r="O59" s="109">
        <v>1.19</v>
      </c>
    </row>
    <row r="60" spans="1:15" ht="15.75" thickBot="1">
      <c r="A60" s="100">
        <v>2</v>
      </c>
      <c r="B60" s="110" t="s">
        <v>83</v>
      </c>
      <c r="C60" s="80">
        <v>4.720000000000001</v>
      </c>
      <c r="D60" s="111">
        <v>100</v>
      </c>
      <c r="E60" s="80">
        <v>5.95</v>
      </c>
      <c r="F60" s="111">
        <v>126.0593220338983</v>
      </c>
      <c r="G60" s="80">
        <v>5.42</v>
      </c>
      <c r="H60" s="111">
        <v>114.83050847457625</v>
      </c>
      <c r="I60" s="80">
        <v>5.89</v>
      </c>
      <c r="J60" s="111">
        <v>124.7881355932203</v>
      </c>
      <c r="K60" s="80">
        <v>5.46</v>
      </c>
      <c r="L60" s="111">
        <v>115.67796610169489</v>
      </c>
      <c r="M60" s="262" t="s">
        <v>97</v>
      </c>
      <c r="N60" s="111" t="s">
        <v>97</v>
      </c>
      <c r="O60" s="112">
        <v>4.720000000000001</v>
      </c>
    </row>
    <row r="61" spans="1:15" ht="15">
      <c r="A61" s="95">
        <v>3</v>
      </c>
      <c r="B61" s="110" t="s">
        <v>84</v>
      </c>
      <c r="C61" s="80">
        <v>7.6000000000000005</v>
      </c>
      <c r="D61" s="111">
        <v>100</v>
      </c>
      <c r="E61" s="80">
        <v>8.319999999999999</v>
      </c>
      <c r="F61" s="111">
        <v>109.47368421052627</v>
      </c>
      <c r="G61" s="80">
        <v>8.63</v>
      </c>
      <c r="H61" s="111">
        <v>113.55263157894737</v>
      </c>
      <c r="I61" s="80">
        <v>8.83</v>
      </c>
      <c r="J61" s="111">
        <v>116.18421052631578</v>
      </c>
      <c r="K61" s="80">
        <v>8.84</v>
      </c>
      <c r="L61" s="111">
        <v>116.31578947368419</v>
      </c>
      <c r="M61" s="80" t="s">
        <v>97</v>
      </c>
      <c r="N61" s="111" t="s">
        <v>97</v>
      </c>
      <c r="O61" s="112">
        <v>7.6000000000000005</v>
      </c>
    </row>
    <row r="62" spans="1:15" ht="15.75" thickBot="1">
      <c r="A62" s="100">
        <v>4</v>
      </c>
      <c r="B62" s="110" t="s">
        <v>111</v>
      </c>
      <c r="C62" s="80">
        <v>122.66000000000001</v>
      </c>
      <c r="D62" s="111">
        <v>100</v>
      </c>
      <c r="E62" s="80">
        <v>148.45000000000002</v>
      </c>
      <c r="F62" s="111">
        <v>121.02559921734877</v>
      </c>
      <c r="G62" s="80">
        <v>137.82000000000002</v>
      </c>
      <c r="H62" s="111">
        <v>112.35936735692158</v>
      </c>
      <c r="I62" s="80">
        <v>143.07999999999998</v>
      </c>
      <c r="J62" s="111">
        <v>116.64764389368985</v>
      </c>
      <c r="K62" s="80">
        <v>138.09</v>
      </c>
      <c r="L62" s="111">
        <v>112.57948801565301</v>
      </c>
      <c r="M62" s="80" t="s">
        <v>97</v>
      </c>
      <c r="N62" s="111" t="s">
        <v>97</v>
      </c>
      <c r="O62" s="112">
        <v>122.66000000000001</v>
      </c>
    </row>
    <row r="63" spans="1:15" ht="15">
      <c r="A63" s="95">
        <v>5</v>
      </c>
      <c r="B63" s="110" t="s">
        <v>85</v>
      </c>
      <c r="C63" s="80">
        <v>14.639999999999999</v>
      </c>
      <c r="D63" s="111">
        <v>100</v>
      </c>
      <c r="E63" s="80">
        <v>15.39</v>
      </c>
      <c r="F63" s="111">
        <v>105.12295081967213</v>
      </c>
      <c r="G63" s="80">
        <v>15.12</v>
      </c>
      <c r="H63" s="111">
        <v>103.27868852459017</v>
      </c>
      <c r="I63" s="80">
        <v>15.4</v>
      </c>
      <c r="J63" s="111">
        <v>105.1912568306011</v>
      </c>
      <c r="K63" s="80">
        <v>15.26</v>
      </c>
      <c r="L63" s="111">
        <v>104.23497267759562</v>
      </c>
      <c r="M63" s="80" t="s">
        <v>97</v>
      </c>
      <c r="N63" s="111" t="s">
        <v>97</v>
      </c>
      <c r="O63" s="112">
        <v>14.639999999999999</v>
      </c>
    </row>
    <row r="64" spans="1:15" ht="15.75" thickBot="1">
      <c r="A64" s="100">
        <v>6</v>
      </c>
      <c r="B64" s="110" t="s">
        <v>86</v>
      </c>
      <c r="C64" s="80">
        <v>54.339999999999996</v>
      </c>
      <c r="D64" s="111">
        <v>101.68413173652695</v>
      </c>
      <c r="E64" s="80">
        <v>56.32</v>
      </c>
      <c r="F64" s="111">
        <v>105.38922155688624</v>
      </c>
      <c r="G64" s="80">
        <v>54.3</v>
      </c>
      <c r="H64" s="111">
        <v>101.60928143712576</v>
      </c>
      <c r="I64" s="80">
        <v>56.85</v>
      </c>
      <c r="J64" s="111">
        <v>106.3809880239521</v>
      </c>
      <c r="K64" s="80">
        <v>53.44</v>
      </c>
      <c r="L64" s="111">
        <v>100</v>
      </c>
      <c r="M64" s="80" t="s">
        <v>97</v>
      </c>
      <c r="N64" s="111" t="s">
        <v>97</v>
      </c>
      <c r="O64" s="112">
        <v>53.44</v>
      </c>
    </row>
    <row r="65" spans="1:15" ht="15">
      <c r="A65" s="95">
        <v>7</v>
      </c>
      <c r="B65" s="110" t="s">
        <v>88</v>
      </c>
      <c r="C65" s="80">
        <v>24.69</v>
      </c>
      <c r="D65" s="111">
        <v>100</v>
      </c>
      <c r="E65" s="80">
        <v>27.09</v>
      </c>
      <c r="F65" s="111">
        <v>109.72053462940461</v>
      </c>
      <c r="G65" s="80">
        <v>27.130000000000003</v>
      </c>
      <c r="H65" s="111">
        <v>109.88254353989471</v>
      </c>
      <c r="I65" s="80">
        <v>27.360000000000003</v>
      </c>
      <c r="J65" s="111">
        <v>110.81409477521265</v>
      </c>
      <c r="K65" s="80">
        <v>25.4</v>
      </c>
      <c r="L65" s="111">
        <v>102.87565816119886</v>
      </c>
      <c r="M65" s="80" t="s">
        <v>97</v>
      </c>
      <c r="N65" s="111" t="s">
        <v>97</v>
      </c>
      <c r="O65" s="112">
        <v>24.69</v>
      </c>
    </row>
    <row r="66" spans="1:15" ht="15.75" thickBot="1">
      <c r="A66" s="100">
        <v>8</v>
      </c>
      <c r="B66" s="110" t="s">
        <v>112</v>
      </c>
      <c r="C66" s="80">
        <v>21.140000000000004</v>
      </c>
      <c r="D66" s="111">
        <v>100</v>
      </c>
      <c r="E66" s="80">
        <v>25.449999999999996</v>
      </c>
      <c r="F66" s="111">
        <v>120.38789025543988</v>
      </c>
      <c r="G66" s="80">
        <v>22.82</v>
      </c>
      <c r="H66" s="111">
        <v>107.94701986754964</v>
      </c>
      <c r="I66" s="80">
        <v>23.060000000000002</v>
      </c>
      <c r="J66" s="111">
        <v>109.08230842005675</v>
      </c>
      <c r="K66" s="80">
        <v>22.33</v>
      </c>
      <c r="L66" s="111">
        <v>105.62913907284765</v>
      </c>
      <c r="M66" s="80" t="s">
        <v>97</v>
      </c>
      <c r="N66" s="111" t="s">
        <v>97</v>
      </c>
      <c r="O66" s="112">
        <v>21.140000000000004</v>
      </c>
    </row>
    <row r="67" spans="1:15" ht="15">
      <c r="A67" s="95">
        <v>9</v>
      </c>
      <c r="B67" s="110" t="s">
        <v>117</v>
      </c>
      <c r="C67" s="80">
        <v>23.23</v>
      </c>
      <c r="D67" s="111">
        <v>100</v>
      </c>
      <c r="E67" s="80">
        <v>26.970000000000002</v>
      </c>
      <c r="F67" s="111">
        <v>116.0998708566509</v>
      </c>
      <c r="G67" s="80">
        <v>24.36</v>
      </c>
      <c r="H67" s="111">
        <v>104.86439948342661</v>
      </c>
      <c r="I67" s="80">
        <v>24.4</v>
      </c>
      <c r="J67" s="111">
        <v>105.03659061558328</v>
      </c>
      <c r="K67" s="80">
        <v>25.87</v>
      </c>
      <c r="L67" s="111">
        <v>111.3646147223418</v>
      </c>
      <c r="M67" s="80" t="s">
        <v>97</v>
      </c>
      <c r="N67" s="111" t="s">
        <v>97</v>
      </c>
      <c r="O67" s="112">
        <v>23.23</v>
      </c>
    </row>
    <row r="68" spans="1:15" ht="15.75" thickBot="1">
      <c r="A68" s="100">
        <v>10</v>
      </c>
      <c r="B68" s="110" t="s">
        <v>90</v>
      </c>
      <c r="C68" s="80">
        <v>27.43</v>
      </c>
      <c r="D68" s="111">
        <v>100.69750367107197</v>
      </c>
      <c r="E68" s="80">
        <v>29.9</v>
      </c>
      <c r="F68" s="111">
        <v>109.76505139500736</v>
      </c>
      <c r="G68" s="80">
        <v>27.810000000000002</v>
      </c>
      <c r="H68" s="111">
        <v>102.09251101321588</v>
      </c>
      <c r="I68" s="80">
        <v>29.629999999999995</v>
      </c>
      <c r="J68" s="111">
        <v>108.77386196769456</v>
      </c>
      <c r="K68" s="80">
        <v>27.239999999999995</v>
      </c>
      <c r="L68" s="111">
        <v>100</v>
      </c>
      <c r="M68" s="80" t="s">
        <v>97</v>
      </c>
      <c r="N68" s="111" t="s">
        <v>97</v>
      </c>
      <c r="O68" s="112">
        <v>27.239999999999995</v>
      </c>
    </row>
    <row r="69" spans="1:15" ht="15">
      <c r="A69" s="95">
        <v>11</v>
      </c>
      <c r="B69" s="110" t="s">
        <v>91</v>
      </c>
      <c r="C69" s="80">
        <v>19.22</v>
      </c>
      <c r="D69" s="111">
        <v>101.42480211081795</v>
      </c>
      <c r="E69" s="80">
        <v>19.95</v>
      </c>
      <c r="F69" s="111">
        <v>105.27704485488127</v>
      </c>
      <c r="G69" s="80">
        <v>18.95</v>
      </c>
      <c r="H69" s="111">
        <v>100</v>
      </c>
      <c r="I69" s="80">
        <v>20.669999999999998</v>
      </c>
      <c r="J69" s="111">
        <v>109.07651715039577</v>
      </c>
      <c r="K69" s="80">
        <v>19.08</v>
      </c>
      <c r="L69" s="111">
        <v>100.68601583113457</v>
      </c>
      <c r="M69" s="80" t="s">
        <v>97</v>
      </c>
      <c r="N69" s="111" t="s">
        <v>97</v>
      </c>
      <c r="O69" s="112">
        <v>18.95</v>
      </c>
    </row>
    <row r="70" spans="1:15" ht="15.75" thickBot="1">
      <c r="A70" s="100">
        <v>12</v>
      </c>
      <c r="B70" s="110" t="s">
        <v>113</v>
      </c>
      <c r="C70" s="80">
        <v>7.01</v>
      </c>
      <c r="D70" s="111">
        <v>103.69822485207101</v>
      </c>
      <c r="E70" s="80">
        <v>7.02</v>
      </c>
      <c r="F70" s="111">
        <v>103.84615384615384</v>
      </c>
      <c r="G70" s="80">
        <v>7.01</v>
      </c>
      <c r="H70" s="111">
        <v>103.69822485207101</v>
      </c>
      <c r="I70" s="80">
        <v>6.76</v>
      </c>
      <c r="J70" s="111">
        <v>100</v>
      </c>
      <c r="K70" s="80">
        <v>7.02</v>
      </c>
      <c r="L70" s="111">
        <v>103.84615384615384</v>
      </c>
      <c r="M70" s="80" t="s">
        <v>97</v>
      </c>
      <c r="N70" s="111" t="s">
        <v>97</v>
      </c>
      <c r="O70" s="112">
        <v>6.76</v>
      </c>
    </row>
    <row r="71" spans="1:15" ht="15">
      <c r="A71" s="95">
        <v>13</v>
      </c>
      <c r="B71" s="110" t="s">
        <v>92</v>
      </c>
      <c r="C71" s="80">
        <v>9.05</v>
      </c>
      <c r="D71" s="111">
        <v>107.6099881093936</v>
      </c>
      <c r="E71" s="80">
        <v>9</v>
      </c>
      <c r="F71" s="111">
        <v>107.0154577883472</v>
      </c>
      <c r="G71" s="80">
        <v>8.579999999999998</v>
      </c>
      <c r="H71" s="111">
        <v>102.02140309155764</v>
      </c>
      <c r="I71" s="80">
        <v>8.41</v>
      </c>
      <c r="J71" s="111">
        <v>100</v>
      </c>
      <c r="K71" s="80">
        <v>9.200000000000001</v>
      </c>
      <c r="L71" s="111">
        <v>109.3935790725327</v>
      </c>
      <c r="M71" s="80" t="s">
        <v>97</v>
      </c>
      <c r="N71" s="111" t="s">
        <v>97</v>
      </c>
      <c r="O71" s="112">
        <v>8.41</v>
      </c>
    </row>
    <row r="72" spans="1:15" ht="15.75" thickBot="1">
      <c r="A72" s="100">
        <v>14</v>
      </c>
      <c r="B72" s="110" t="s">
        <v>94</v>
      </c>
      <c r="C72" s="80">
        <v>86.75</v>
      </c>
      <c r="D72" s="111">
        <v>100</v>
      </c>
      <c r="E72" s="80">
        <v>97.16000000000001</v>
      </c>
      <c r="F72" s="111">
        <v>112.00000000000001</v>
      </c>
      <c r="G72" s="80">
        <v>89.24999999999999</v>
      </c>
      <c r="H72" s="111">
        <v>102.88184438040344</v>
      </c>
      <c r="I72" s="80">
        <v>98.28999999999998</v>
      </c>
      <c r="J72" s="111">
        <v>113.30259365994233</v>
      </c>
      <c r="K72" s="80">
        <v>91.91</v>
      </c>
      <c r="L72" s="111">
        <v>105.94812680115272</v>
      </c>
      <c r="M72" s="80" t="s">
        <v>97</v>
      </c>
      <c r="N72" s="111" t="s">
        <v>97</v>
      </c>
      <c r="O72" s="112">
        <v>86.75</v>
      </c>
    </row>
    <row r="73" spans="1:15" ht="15">
      <c r="A73" s="95">
        <v>15</v>
      </c>
      <c r="B73" s="110" t="s">
        <v>93</v>
      </c>
      <c r="C73" s="80">
        <v>23.02</v>
      </c>
      <c r="D73" s="111">
        <v>100</v>
      </c>
      <c r="E73" s="80">
        <v>25.05</v>
      </c>
      <c r="F73" s="111">
        <v>108.8184187662902</v>
      </c>
      <c r="G73" s="80">
        <v>23.729999999999997</v>
      </c>
      <c r="H73" s="111">
        <v>103.08427454387487</v>
      </c>
      <c r="I73" s="80">
        <v>24.95</v>
      </c>
      <c r="J73" s="111">
        <v>108.3840139009557</v>
      </c>
      <c r="K73" s="80">
        <v>24.01</v>
      </c>
      <c r="L73" s="111">
        <v>104.30060816681149</v>
      </c>
      <c r="M73" s="80" t="s">
        <v>97</v>
      </c>
      <c r="N73" s="111" t="s">
        <v>97</v>
      </c>
      <c r="O73" s="112">
        <v>23.02</v>
      </c>
    </row>
    <row r="74" spans="1:15" ht="15.75" thickBot="1">
      <c r="A74" s="100">
        <v>16</v>
      </c>
      <c r="B74" s="110" t="s">
        <v>114</v>
      </c>
      <c r="C74" s="80">
        <v>3.51</v>
      </c>
      <c r="D74" s="111">
        <v>100</v>
      </c>
      <c r="E74" s="80">
        <v>3.83</v>
      </c>
      <c r="F74" s="111">
        <v>109.11680911680912</v>
      </c>
      <c r="G74" s="80">
        <v>3.83</v>
      </c>
      <c r="H74" s="111">
        <v>109.11680911680912</v>
      </c>
      <c r="I74" s="80">
        <v>3.85</v>
      </c>
      <c r="J74" s="111">
        <v>109.6866096866097</v>
      </c>
      <c r="K74" s="80">
        <v>3.83</v>
      </c>
      <c r="L74" s="111">
        <v>109.11680911680912</v>
      </c>
      <c r="M74" s="80" t="s">
        <v>97</v>
      </c>
      <c r="N74" s="111" t="s">
        <v>97</v>
      </c>
      <c r="O74" s="112">
        <v>3.51</v>
      </c>
    </row>
    <row r="75" spans="1:15" ht="15">
      <c r="A75" s="95">
        <v>17</v>
      </c>
      <c r="B75" s="110" t="s">
        <v>115</v>
      </c>
      <c r="C75" s="80">
        <v>2.16</v>
      </c>
      <c r="D75" s="111">
        <v>100</v>
      </c>
      <c r="E75" s="80">
        <v>2.54</v>
      </c>
      <c r="F75" s="111">
        <v>117.59259259259258</v>
      </c>
      <c r="G75" s="80">
        <v>2.62</v>
      </c>
      <c r="H75" s="111">
        <v>121.2962962962963</v>
      </c>
      <c r="I75" s="80">
        <v>2.63</v>
      </c>
      <c r="J75" s="111">
        <v>121.75925925925925</v>
      </c>
      <c r="K75" s="80">
        <v>2.63</v>
      </c>
      <c r="L75" s="111">
        <v>121.75925925925925</v>
      </c>
      <c r="M75" s="80" t="s">
        <v>97</v>
      </c>
      <c r="N75" s="111" t="s">
        <v>97</v>
      </c>
      <c r="O75" s="112">
        <v>2.16</v>
      </c>
    </row>
    <row r="76" spans="1:15" ht="15.75" thickBot="1">
      <c r="A76" s="100">
        <v>18</v>
      </c>
      <c r="B76" s="110" t="s">
        <v>95</v>
      </c>
      <c r="C76" s="80">
        <v>42.44999999999999</v>
      </c>
      <c r="D76" s="111">
        <v>102.66021765417167</v>
      </c>
      <c r="E76" s="80">
        <v>44.150000000000006</v>
      </c>
      <c r="F76" s="111">
        <v>106.7714631197098</v>
      </c>
      <c r="G76" s="80">
        <v>43.19</v>
      </c>
      <c r="H76" s="111">
        <v>104.44981862152356</v>
      </c>
      <c r="I76" s="80">
        <v>42.67000000000001</v>
      </c>
      <c r="J76" s="111">
        <v>103.19226118500606</v>
      </c>
      <c r="K76" s="80">
        <v>41.35</v>
      </c>
      <c r="L76" s="111">
        <v>100</v>
      </c>
      <c r="M76" s="80" t="s">
        <v>97</v>
      </c>
      <c r="N76" s="111" t="s">
        <v>97</v>
      </c>
      <c r="O76" s="112">
        <v>41.35</v>
      </c>
    </row>
    <row r="77" spans="1:15" ht="15.75" thickBot="1">
      <c r="A77" s="95">
        <v>19</v>
      </c>
      <c r="B77" s="113" t="s">
        <v>96</v>
      </c>
      <c r="C77" s="84">
        <v>24.460000000000008</v>
      </c>
      <c r="D77" s="114">
        <v>100</v>
      </c>
      <c r="E77" s="84">
        <v>26.129999999999995</v>
      </c>
      <c r="F77" s="114">
        <v>106.82747342600159</v>
      </c>
      <c r="G77" s="84">
        <v>24.729999999999997</v>
      </c>
      <c r="H77" s="114">
        <v>101.10384300899422</v>
      </c>
      <c r="I77" s="84">
        <v>26.639999999999997</v>
      </c>
      <c r="J77" s="114">
        <v>108.91251022076855</v>
      </c>
      <c r="K77" s="84">
        <v>25.959999999999994</v>
      </c>
      <c r="L77" s="114">
        <v>106.13246116107926</v>
      </c>
      <c r="M77" s="84" t="s">
        <v>97</v>
      </c>
      <c r="N77" s="114" t="s">
        <v>97</v>
      </c>
      <c r="O77" s="115">
        <v>24.460000000000008</v>
      </c>
    </row>
    <row r="78" spans="1:15" ht="15">
      <c r="A78" s="116"/>
      <c r="B78" s="117"/>
      <c r="C78" s="118"/>
      <c r="D78" s="119"/>
      <c r="E78" s="118"/>
      <c r="F78" s="119"/>
      <c r="G78" s="118"/>
      <c r="H78" s="119"/>
      <c r="I78" s="118"/>
      <c r="J78" s="119"/>
      <c r="K78" s="118"/>
      <c r="L78" s="119"/>
      <c r="M78" s="118"/>
      <c r="N78" s="119"/>
      <c r="O78" s="118"/>
    </row>
    <row r="79" spans="1:15" ht="15">
      <c r="A79" s="116"/>
      <c r="B79" s="117"/>
      <c r="C79" s="118"/>
      <c r="D79" s="119"/>
      <c r="E79" s="118"/>
      <c r="F79" s="119"/>
      <c r="G79" s="118"/>
      <c r="H79" s="119"/>
      <c r="I79" s="118"/>
      <c r="J79" s="119"/>
      <c r="K79" s="118"/>
      <c r="L79" s="119"/>
      <c r="M79" s="118"/>
      <c r="N79" s="119"/>
      <c r="O79" s="118"/>
    </row>
    <row r="80" spans="1:15" ht="20.25" customHeight="1" thickBot="1">
      <c r="A80" s="322" t="s">
        <v>106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</row>
    <row r="81" spans="1:15" s="65" customFormat="1" ht="26.25" customHeight="1">
      <c r="A81" s="327" t="s">
        <v>21</v>
      </c>
      <c r="B81" s="328"/>
      <c r="C81" s="369" t="s">
        <v>75</v>
      </c>
      <c r="D81" s="364"/>
      <c r="E81" s="363" t="s">
        <v>76</v>
      </c>
      <c r="F81" s="364"/>
      <c r="G81" s="363" t="s">
        <v>77</v>
      </c>
      <c r="H81" s="364"/>
      <c r="I81" s="363" t="s">
        <v>81</v>
      </c>
      <c r="J81" s="364"/>
      <c r="K81" s="363" t="s">
        <v>78</v>
      </c>
      <c r="L81" s="364"/>
      <c r="M81" s="375" t="s">
        <v>79</v>
      </c>
      <c r="N81" s="376"/>
      <c r="O81" s="319" t="s">
        <v>28</v>
      </c>
    </row>
    <row r="82" spans="1:15" s="65" customFormat="1" ht="40.5" customHeight="1">
      <c r="A82" s="329"/>
      <c r="B82" s="330"/>
      <c r="C82" s="370"/>
      <c r="D82" s="366"/>
      <c r="E82" s="365"/>
      <c r="F82" s="366"/>
      <c r="G82" s="365"/>
      <c r="H82" s="366"/>
      <c r="I82" s="365"/>
      <c r="J82" s="366"/>
      <c r="K82" s="365"/>
      <c r="L82" s="366"/>
      <c r="M82" s="377"/>
      <c r="N82" s="378"/>
      <c r="O82" s="320"/>
    </row>
    <row r="83" spans="1:15" ht="13.5" customHeight="1" thickBot="1">
      <c r="A83" s="331"/>
      <c r="B83" s="332"/>
      <c r="C83" s="120" t="s">
        <v>29</v>
      </c>
      <c r="D83" s="121" t="s">
        <v>30</v>
      </c>
      <c r="E83" s="122" t="s">
        <v>29</v>
      </c>
      <c r="F83" s="121" t="s">
        <v>30</v>
      </c>
      <c r="G83" s="122" t="s">
        <v>29</v>
      </c>
      <c r="H83" s="121" t="s">
        <v>30</v>
      </c>
      <c r="I83" s="70" t="s">
        <v>29</v>
      </c>
      <c r="J83" s="69" t="s">
        <v>30</v>
      </c>
      <c r="K83" s="70" t="s">
        <v>29</v>
      </c>
      <c r="L83" s="69" t="s">
        <v>30</v>
      </c>
      <c r="M83" s="105" t="s">
        <v>29</v>
      </c>
      <c r="N83" s="106" t="s">
        <v>30</v>
      </c>
      <c r="O83" s="321"/>
    </row>
    <row r="84" spans="1:15" s="65" customFormat="1" ht="15">
      <c r="A84" s="123">
        <v>1</v>
      </c>
      <c r="B84" s="288" t="s">
        <v>82</v>
      </c>
      <c r="C84" s="74">
        <v>2.55</v>
      </c>
      <c r="D84" s="75">
        <v>100</v>
      </c>
      <c r="E84" s="74">
        <v>2.73</v>
      </c>
      <c r="F84" s="75">
        <v>107.05882352941177</v>
      </c>
      <c r="G84" s="74">
        <v>2.6399999999999997</v>
      </c>
      <c r="H84" s="75">
        <v>103.52941176470587</v>
      </c>
      <c r="I84" s="290" t="s">
        <v>97</v>
      </c>
      <c r="J84" s="75" t="s">
        <v>97</v>
      </c>
      <c r="K84" s="293">
        <v>2.75</v>
      </c>
      <c r="L84" s="75">
        <v>107.84313725490198</v>
      </c>
      <c r="M84" s="74">
        <v>2.67</v>
      </c>
      <c r="N84" s="75">
        <v>104.70588235294119</v>
      </c>
      <c r="O84" s="291">
        <v>2.55</v>
      </c>
    </row>
    <row r="85" spans="1:15" ht="15">
      <c r="A85" s="125">
        <v>2</v>
      </c>
      <c r="B85" s="126" t="s">
        <v>83</v>
      </c>
      <c r="C85" s="102">
        <v>3.7</v>
      </c>
      <c r="D85" s="98">
        <v>100</v>
      </c>
      <c r="E85" s="102">
        <v>4.5200000000000005</v>
      </c>
      <c r="F85" s="98">
        <v>122.16216216216216</v>
      </c>
      <c r="G85" s="102">
        <v>4.25</v>
      </c>
      <c r="H85" s="98">
        <v>114.86486486486487</v>
      </c>
      <c r="I85" s="276" t="s">
        <v>97</v>
      </c>
      <c r="J85" s="98" t="s">
        <v>97</v>
      </c>
      <c r="K85" s="294">
        <v>4.3100000000000005</v>
      </c>
      <c r="L85" s="98">
        <v>116.4864864864865</v>
      </c>
      <c r="M85" s="80">
        <v>4.09</v>
      </c>
      <c r="N85" s="111">
        <v>110.54054054054052</v>
      </c>
      <c r="O85" s="112">
        <v>3.7</v>
      </c>
    </row>
    <row r="86" spans="1:15" ht="15">
      <c r="A86" s="125">
        <v>3</v>
      </c>
      <c r="B86" s="126" t="s">
        <v>84</v>
      </c>
      <c r="C86" s="102">
        <v>3.56</v>
      </c>
      <c r="D86" s="98">
        <v>100</v>
      </c>
      <c r="E86" s="102">
        <v>4.2</v>
      </c>
      <c r="F86" s="98">
        <v>117.97752808988764</v>
      </c>
      <c r="G86" s="102">
        <v>3.9</v>
      </c>
      <c r="H86" s="98">
        <v>109.5505617977528</v>
      </c>
      <c r="I86" s="102" t="s">
        <v>97</v>
      </c>
      <c r="J86" s="98" t="s">
        <v>97</v>
      </c>
      <c r="K86" s="102">
        <v>4.2</v>
      </c>
      <c r="L86" s="98">
        <v>117.97752808988764</v>
      </c>
      <c r="M86" s="80">
        <v>4.08</v>
      </c>
      <c r="N86" s="111">
        <v>114.6067415730337</v>
      </c>
      <c r="O86" s="112">
        <v>3.56</v>
      </c>
    </row>
    <row r="87" spans="1:15" ht="15">
      <c r="A87" s="125">
        <v>4</v>
      </c>
      <c r="B87" s="126" t="s">
        <v>103</v>
      </c>
      <c r="C87" s="102">
        <v>58.88999999999999</v>
      </c>
      <c r="D87" s="98">
        <v>100</v>
      </c>
      <c r="E87" s="102">
        <v>71.24</v>
      </c>
      <c r="F87" s="98">
        <v>120.97130242825607</v>
      </c>
      <c r="G87" s="102">
        <v>67.75</v>
      </c>
      <c r="H87" s="98">
        <v>115.04499915095943</v>
      </c>
      <c r="I87" s="102" t="s">
        <v>97</v>
      </c>
      <c r="J87" s="98" t="s">
        <v>97</v>
      </c>
      <c r="K87" s="102">
        <v>70.73</v>
      </c>
      <c r="L87" s="98">
        <v>120.10528103243337</v>
      </c>
      <c r="M87" s="80">
        <v>65.44</v>
      </c>
      <c r="N87" s="111">
        <v>111.12243165223299</v>
      </c>
      <c r="O87" s="112">
        <v>58.88999999999999</v>
      </c>
    </row>
    <row r="88" spans="1:15" ht="15">
      <c r="A88" s="125">
        <v>5</v>
      </c>
      <c r="B88" s="126" t="s">
        <v>85</v>
      </c>
      <c r="C88" s="102">
        <v>11.17</v>
      </c>
      <c r="D88" s="98">
        <v>100</v>
      </c>
      <c r="E88" s="102">
        <v>11.62</v>
      </c>
      <c r="F88" s="98">
        <v>104.02864816472695</v>
      </c>
      <c r="G88" s="102">
        <v>11.719999999999999</v>
      </c>
      <c r="H88" s="98">
        <v>104.92390331244404</v>
      </c>
      <c r="I88" s="102" t="s">
        <v>97</v>
      </c>
      <c r="J88" s="98" t="s">
        <v>97</v>
      </c>
      <c r="K88" s="102">
        <v>12.049999999999999</v>
      </c>
      <c r="L88" s="98">
        <v>107.87824529991046</v>
      </c>
      <c r="M88" s="80">
        <v>11.4</v>
      </c>
      <c r="N88" s="111">
        <v>102.05908683974934</v>
      </c>
      <c r="O88" s="112">
        <v>11.17</v>
      </c>
    </row>
    <row r="89" spans="1:15" ht="15">
      <c r="A89" s="125">
        <v>6</v>
      </c>
      <c r="B89" s="126" t="s">
        <v>86</v>
      </c>
      <c r="C89" s="102">
        <v>40.21</v>
      </c>
      <c r="D89" s="98">
        <v>100</v>
      </c>
      <c r="E89" s="102">
        <v>43.04</v>
      </c>
      <c r="F89" s="98">
        <v>107.03805023625964</v>
      </c>
      <c r="G89" s="102">
        <v>42.18</v>
      </c>
      <c r="H89" s="98">
        <v>104.89927878637155</v>
      </c>
      <c r="I89" s="102" t="s">
        <v>97</v>
      </c>
      <c r="J89" s="98" t="s">
        <v>97</v>
      </c>
      <c r="K89" s="102">
        <v>42.03</v>
      </c>
      <c r="L89" s="98">
        <v>104.52623725441433</v>
      </c>
      <c r="M89" s="80">
        <v>41.18</v>
      </c>
      <c r="N89" s="111">
        <v>102.41233523999004</v>
      </c>
      <c r="O89" s="112">
        <v>40.21</v>
      </c>
    </row>
    <row r="90" spans="1:15" ht="15">
      <c r="A90" s="125">
        <v>7</v>
      </c>
      <c r="B90" s="126" t="s">
        <v>87</v>
      </c>
      <c r="C90" s="102">
        <v>6.449999999999999</v>
      </c>
      <c r="D90" s="98">
        <v>100</v>
      </c>
      <c r="E90" s="102">
        <v>8.2</v>
      </c>
      <c r="F90" s="98">
        <v>127.13178294573643</v>
      </c>
      <c r="G90" s="102">
        <v>7.720000000000001</v>
      </c>
      <c r="H90" s="98">
        <v>119.68992248062018</v>
      </c>
      <c r="I90" s="102" t="s">
        <v>97</v>
      </c>
      <c r="J90" s="98" t="s">
        <v>97</v>
      </c>
      <c r="K90" s="102">
        <v>9</v>
      </c>
      <c r="L90" s="98">
        <v>139.53488372093025</v>
      </c>
      <c r="M90" s="80">
        <v>7.66</v>
      </c>
      <c r="N90" s="111">
        <v>118.75968992248063</v>
      </c>
      <c r="O90" s="112">
        <v>6.449999999999999</v>
      </c>
    </row>
    <row r="91" spans="1:15" ht="15">
      <c r="A91" s="125">
        <v>8</v>
      </c>
      <c r="B91" s="126" t="s">
        <v>88</v>
      </c>
      <c r="C91" s="102">
        <v>21.94</v>
      </c>
      <c r="D91" s="98">
        <v>100</v>
      </c>
      <c r="E91" s="102">
        <v>25.19</v>
      </c>
      <c r="F91" s="98">
        <v>114.81312670920694</v>
      </c>
      <c r="G91" s="102">
        <v>24.16</v>
      </c>
      <c r="H91" s="98">
        <v>110.11850501367364</v>
      </c>
      <c r="I91" s="102" t="s">
        <v>97</v>
      </c>
      <c r="J91" s="98" t="s">
        <v>97</v>
      </c>
      <c r="K91" s="102">
        <v>25.1</v>
      </c>
      <c r="L91" s="98">
        <v>114.40291704649044</v>
      </c>
      <c r="M91" s="80">
        <v>24.73</v>
      </c>
      <c r="N91" s="111">
        <v>112.71649954421147</v>
      </c>
      <c r="O91" s="112">
        <v>21.94</v>
      </c>
    </row>
    <row r="92" spans="1:15" ht="15">
      <c r="A92" s="125">
        <v>9</v>
      </c>
      <c r="B92" s="126" t="s">
        <v>104</v>
      </c>
      <c r="C92" s="102">
        <v>8</v>
      </c>
      <c r="D92" s="98">
        <v>100</v>
      </c>
      <c r="E92" s="102">
        <v>9.200000000000001</v>
      </c>
      <c r="F92" s="98">
        <v>115.00000000000001</v>
      </c>
      <c r="G92" s="102">
        <v>8.99</v>
      </c>
      <c r="H92" s="98">
        <v>112.375</v>
      </c>
      <c r="I92" s="102" t="s">
        <v>97</v>
      </c>
      <c r="J92" s="98" t="s">
        <v>97</v>
      </c>
      <c r="K92" s="102">
        <v>8.51</v>
      </c>
      <c r="L92" s="98">
        <v>106.375</v>
      </c>
      <c r="M92" s="80">
        <v>8.05</v>
      </c>
      <c r="N92" s="111">
        <v>100.62500000000001</v>
      </c>
      <c r="O92" s="112">
        <v>8</v>
      </c>
    </row>
    <row r="93" spans="1:15" ht="15">
      <c r="A93" s="125">
        <v>10</v>
      </c>
      <c r="B93" s="126" t="s">
        <v>89</v>
      </c>
      <c r="C93" s="102">
        <v>16.98</v>
      </c>
      <c r="D93" s="98">
        <v>104.68557336621456</v>
      </c>
      <c r="E93" s="102">
        <v>19.779999999999998</v>
      </c>
      <c r="F93" s="98">
        <v>121.9482120838471</v>
      </c>
      <c r="G93" s="102">
        <v>16.22</v>
      </c>
      <c r="H93" s="98">
        <v>100</v>
      </c>
      <c r="I93" s="102" t="s">
        <v>97</v>
      </c>
      <c r="J93" s="98" t="s">
        <v>97</v>
      </c>
      <c r="K93" s="102">
        <v>19.259999999999998</v>
      </c>
      <c r="L93" s="98">
        <v>118.74229346485821</v>
      </c>
      <c r="M93" s="80">
        <v>18.439999999999998</v>
      </c>
      <c r="N93" s="111">
        <v>113.68680641183724</v>
      </c>
      <c r="O93" s="112">
        <v>16.22</v>
      </c>
    </row>
    <row r="94" spans="1:15" ht="15">
      <c r="A94" s="125">
        <v>11</v>
      </c>
      <c r="B94" s="126" t="s">
        <v>90</v>
      </c>
      <c r="C94" s="102">
        <v>20.830000000000002</v>
      </c>
      <c r="D94" s="98">
        <v>100</v>
      </c>
      <c r="E94" s="102">
        <v>22.63</v>
      </c>
      <c r="F94" s="98">
        <v>108.64138262121938</v>
      </c>
      <c r="G94" s="102">
        <v>21.84</v>
      </c>
      <c r="H94" s="98">
        <v>104.84877580412866</v>
      </c>
      <c r="I94" s="102" t="s">
        <v>97</v>
      </c>
      <c r="J94" s="98" t="s">
        <v>97</v>
      </c>
      <c r="K94" s="102">
        <v>22.92</v>
      </c>
      <c r="L94" s="98">
        <v>110.0336053768603</v>
      </c>
      <c r="M94" s="80">
        <v>20.269999999999996</v>
      </c>
      <c r="N94" s="111">
        <v>97.31156985117616</v>
      </c>
      <c r="O94" s="112">
        <v>20.830000000000002</v>
      </c>
    </row>
    <row r="95" spans="1:15" ht="15">
      <c r="A95" s="125">
        <v>12</v>
      </c>
      <c r="B95" s="126" t="s">
        <v>91</v>
      </c>
      <c r="C95" s="102">
        <v>5.66</v>
      </c>
      <c r="D95" s="98">
        <v>100</v>
      </c>
      <c r="E95" s="102">
        <v>6.35</v>
      </c>
      <c r="F95" s="98">
        <v>112.19081272084806</v>
      </c>
      <c r="G95" s="102">
        <v>5.83</v>
      </c>
      <c r="H95" s="98">
        <v>103.00353356890459</v>
      </c>
      <c r="I95" s="102" t="s">
        <v>97</v>
      </c>
      <c r="J95" s="98" t="s">
        <v>97</v>
      </c>
      <c r="K95" s="102">
        <v>6.25</v>
      </c>
      <c r="L95" s="98">
        <v>110.42402826855124</v>
      </c>
      <c r="M95" s="80">
        <v>5.449999999999999</v>
      </c>
      <c r="N95" s="111">
        <v>96.28975265017667</v>
      </c>
      <c r="O95" s="112">
        <v>5.66</v>
      </c>
    </row>
    <row r="96" spans="1:15" ht="15">
      <c r="A96" s="125">
        <v>13</v>
      </c>
      <c r="B96" s="126" t="s">
        <v>92</v>
      </c>
      <c r="C96" s="102">
        <v>14.250000000000002</v>
      </c>
      <c r="D96" s="98">
        <v>116.13691931540345</v>
      </c>
      <c r="E96" s="102">
        <v>13.55</v>
      </c>
      <c r="F96" s="98">
        <v>110.4319478402608</v>
      </c>
      <c r="G96" s="102">
        <v>12.27</v>
      </c>
      <c r="H96" s="98">
        <v>100</v>
      </c>
      <c r="I96" s="102" t="s">
        <v>97</v>
      </c>
      <c r="J96" s="98" t="s">
        <v>97</v>
      </c>
      <c r="K96" s="102">
        <v>14.620000000000001</v>
      </c>
      <c r="L96" s="98">
        <v>119.15240423797881</v>
      </c>
      <c r="M96" s="80">
        <v>14.170000000000002</v>
      </c>
      <c r="N96" s="111">
        <v>115.48492257538715</v>
      </c>
      <c r="O96" s="112">
        <v>12.27</v>
      </c>
    </row>
    <row r="97" spans="1:15" ht="15">
      <c r="A97" s="125">
        <v>14</v>
      </c>
      <c r="B97" s="126" t="s">
        <v>94</v>
      </c>
      <c r="C97" s="102">
        <v>23.579999999999995</v>
      </c>
      <c r="D97" s="98">
        <v>102.2993492407809</v>
      </c>
      <c r="E97" s="102">
        <v>25.009999999999998</v>
      </c>
      <c r="F97" s="98">
        <v>108.50325379609545</v>
      </c>
      <c r="G97" s="102">
        <v>23.049999999999997</v>
      </c>
      <c r="H97" s="98">
        <v>100</v>
      </c>
      <c r="I97" s="102" t="s">
        <v>97</v>
      </c>
      <c r="J97" s="98" t="s">
        <v>97</v>
      </c>
      <c r="K97" s="102">
        <v>25.7</v>
      </c>
      <c r="L97" s="98">
        <v>111.49674620390458</v>
      </c>
      <c r="M97" s="80">
        <v>25.64</v>
      </c>
      <c r="N97" s="111">
        <v>111.23644251626901</v>
      </c>
      <c r="O97" s="112">
        <v>23.049999999999997</v>
      </c>
    </row>
    <row r="98" spans="1:15" ht="15">
      <c r="A98" s="125">
        <v>15</v>
      </c>
      <c r="B98" s="126" t="s">
        <v>93</v>
      </c>
      <c r="C98" s="102">
        <v>23.229999999999997</v>
      </c>
      <c r="D98" s="98">
        <v>100</v>
      </c>
      <c r="E98" s="102">
        <v>24.38</v>
      </c>
      <c r="F98" s="98">
        <v>104.95049504950495</v>
      </c>
      <c r="G98" s="102">
        <v>23.529999999999998</v>
      </c>
      <c r="H98" s="98">
        <v>101.2914334911752</v>
      </c>
      <c r="I98" s="102" t="s">
        <v>97</v>
      </c>
      <c r="J98" s="98" t="s">
        <v>97</v>
      </c>
      <c r="K98" s="102">
        <v>24.509999999999998</v>
      </c>
      <c r="L98" s="98">
        <v>105.5101162290142</v>
      </c>
      <c r="M98" s="80">
        <v>23.799999999999997</v>
      </c>
      <c r="N98" s="111">
        <v>102.45372363323288</v>
      </c>
      <c r="O98" s="112">
        <v>23.229999999999997</v>
      </c>
    </row>
    <row r="99" spans="1:15" ht="15">
      <c r="A99" s="125">
        <v>16</v>
      </c>
      <c r="B99" s="126" t="s">
        <v>95</v>
      </c>
      <c r="C99" s="102">
        <v>41.510000000000005</v>
      </c>
      <c r="D99" s="98">
        <v>100</v>
      </c>
      <c r="E99" s="102">
        <v>44.09</v>
      </c>
      <c r="F99" s="98">
        <v>106.21536979041196</v>
      </c>
      <c r="G99" s="102">
        <v>42.83</v>
      </c>
      <c r="H99" s="98">
        <v>103.17995663695494</v>
      </c>
      <c r="I99" s="102" t="s">
        <v>97</v>
      </c>
      <c r="J99" s="98" t="s">
        <v>97</v>
      </c>
      <c r="K99" s="102">
        <v>42.93</v>
      </c>
      <c r="L99" s="98">
        <v>103.42086244278485</v>
      </c>
      <c r="M99" s="80">
        <v>42.879999999999995</v>
      </c>
      <c r="N99" s="111">
        <v>103.3004095398699</v>
      </c>
      <c r="O99" s="112">
        <v>41.510000000000005</v>
      </c>
    </row>
    <row r="100" spans="1:15" ht="15">
      <c r="A100" s="125">
        <v>17</v>
      </c>
      <c r="B100" s="126" t="s">
        <v>96</v>
      </c>
      <c r="C100" s="102">
        <v>8.45</v>
      </c>
      <c r="D100" s="98">
        <v>100.35629453681709</v>
      </c>
      <c r="E100" s="102">
        <v>9.07</v>
      </c>
      <c r="F100" s="98">
        <v>107.71971496437057</v>
      </c>
      <c r="G100" s="102">
        <v>8.42</v>
      </c>
      <c r="H100" s="98">
        <v>100</v>
      </c>
      <c r="I100" s="102" t="s">
        <v>97</v>
      </c>
      <c r="J100" s="98" t="s">
        <v>97</v>
      </c>
      <c r="K100" s="102">
        <v>8.64</v>
      </c>
      <c r="L100" s="98">
        <v>102.61282660332543</v>
      </c>
      <c r="M100" s="80">
        <v>8.86</v>
      </c>
      <c r="N100" s="111">
        <v>105.22565320665083</v>
      </c>
      <c r="O100" s="112">
        <v>8.42</v>
      </c>
    </row>
    <row r="101" spans="1:15" ht="15.75" thickBot="1">
      <c r="A101" s="131"/>
      <c r="B101" s="117"/>
      <c r="C101" s="118"/>
      <c r="D101" s="119"/>
      <c r="E101" s="118"/>
      <c r="F101" s="119"/>
      <c r="G101" s="118"/>
      <c r="H101" s="119"/>
      <c r="I101" s="118"/>
      <c r="J101" s="119"/>
      <c r="K101" s="118"/>
      <c r="L101" s="119"/>
      <c r="M101" s="118"/>
      <c r="N101" s="119"/>
      <c r="O101" s="118"/>
    </row>
    <row r="102" spans="1:9" ht="15.75" thickBot="1">
      <c r="A102" s="356" t="s">
        <v>110</v>
      </c>
      <c r="B102" s="357"/>
      <c r="C102" s="357"/>
      <c r="D102" s="357"/>
      <c r="E102" s="357"/>
      <c r="F102" s="357"/>
      <c r="G102" s="357"/>
      <c r="H102" s="357"/>
      <c r="I102" s="358"/>
    </row>
    <row r="103" spans="1:9" ht="12.75">
      <c r="A103" s="327" t="s">
        <v>21</v>
      </c>
      <c r="B103" s="328"/>
      <c r="C103" s="359" t="s">
        <v>43</v>
      </c>
      <c r="D103" s="360"/>
      <c r="E103" s="363" t="s">
        <v>44</v>
      </c>
      <c r="F103" s="364"/>
      <c r="G103" s="363" t="s">
        <v>45</v>
      </c>
      <c r="H103" s="364"/>
      <c r="I103" s="367" t="s">
        <v>28</v>
      </c>
    </row>
    <row r="104" spans="1:9" ht="47.25" customHeight="1">
      <c r="A104" s="329"/>
      <c r="B104" s="330"/>
      <c r="C104" s="361"/>
      <c r="D104" s="362"/>
      <c r="E104" s="365"/>
      <c r="F104" s="366"/>
      <c r="G104" s="365"/>
      <c r="H104" s="366"/>
      <c r="I104" s="368"/>
    </row>
    <row r="105" spans="1:9" ht="13.5" thickBot="1">
      <c r="A105" s="331"/>
      <c r="B105" s="332"/>
      <c r="C105" s="120" t="s">
        <v>29</v>
      </c>
      <c r="D105" s="121" t="s">
        <v>30</v>
      </c>
      <c r="E105" s="122" t="s">
        <v>29</v>
      </c>
      <c r="F105" s="121" t="s">
        <v>30</v>
      </c>
      <c r="G105" s="122" t="s">
        <v>29</v>
      </c>
      <c r="H105" s="121" t="s">
        <v>30</v>
      </c>
      <c r="I105" s="368"/>
    </row>
    <row r="106" spans="1:9" ht="15">
      <c r="A106" s="123">
        <v>1</v>
      </c>
      <c r="B106" s="124" t="s">
        <v>82</v>
      </c>
      <c r="C106" s="132">
        <v>11.010000000000002</v>
      </c>
      <c r="D106" s="133">
        <v>104.85714285714288</v>
      </c>
      <c r="E106" s="132">
        <v>11.16</v>
      </c>
      <c r="F106" s="133">
        <v>106.28571428571429</v>
      </c>
      <c r="G106" s="132">
        <v>10.5</v>
      </c>
      <c r="H106" s="133">
        <v>100</v>
      </c>
      <c r="I106" s="134">
        <v>10.5</v>
      </c>
    </row>
    <row r="107" spans="1:9" ht="15">
      <c r="A107" s="125">
        <v>2</v>
      </c>
      <c r="B107" s="126" t="s">
        <v>83</v>
      </c>
      <c r="C107" s="135">
        <v>4.79</v>
      </c>
      <c r="D107" s="136">
        <v>100</v>
      </c>
      <c r="E107" s="135">
        <v>5.42</v>
      </c>
      <c r="F107" s="136">
        <v>113.15240083507308</v>
      </c>
      <c r="G107" s="135">
        <v>5.35</v>
      </c>
      <c r="H107" s="136">
        <v>111.69102296450939</v>
      </c>
      <c r="I107" s="137">
        <v>4.79</v>
      </c>
    </row>
    <row r="108" spans="1:9" ht="15">
      <c r="A108" s="242">
        <v>3</v>
      </c>
      <c r="B108" s="126" t="s">
        <v>84</v>
      </c>
      <c r="C108" s="135">
        <v>8.73</v>
      </c>
      <c r="D108" s="136">
        <v>108.71731008717309</v>
      </c>
      <c r="E108" s="135">
        <v>10.209999999999999</v>
      </c>
      <c r="F108" s="136">
        <v>127.14819427148191</v>
      </c>
      <c r="G108" s="135">
        <v>8.030000000000001</v>
      </c>
      <c r="H108" s="136">
        <v>100</v>
      </c>
      <c r="I108" s="137">
        <v>8.030000000000001</v>
      </c>
    </row>
    <row r="109" spans="1:9" ht="15">
      <c r="A109" s="125">
        <v>4</v>
      </c>
      <c r="B109" s="126" t="s">
        <v>111</v>
      </c>
      <c r="C109" s="135">
        <v>137.75</v>
      </c>
      <c r="D109" s="136">
        <v>102.3554762966265</v>
      </c>
      <c r="E109" s="135">
        <v>149.82</v>
      </c>
      <c r="F109" s="136">
        <v>111.32411948283544</v>
      </c>
      <c r="G109" s="135">
        <v>134.58000000000004</v>
      </c>
      <c r="H109" s="136">
        <v>100</v>
      </c>
      <c r="I109" s="137">
        <v>134.58000000000004</v>
      </c>
    </row>
    <row r="110" spans="1:9" ht="15">
      <c r="A110" s="242">
        <v>5</v>
      </c>
      <c r="B110" s="126" t="s">
        <v>85</v>
      </c>
      <c r="C110" s="135">
        <v>11.41</v>
      </c>
      <c r="D110" s="136">
        <v>105.94243268337978</v>
      </c>
      <c r="E110" s="135">
        <v>11.809999999999999</v>
      </c>
      <c r="F110" s="136">
        <v>109.65645311049211</v>
      </c>
      <c r="G110" s="135">
        <v>10.77</v>
      </c>
      <c r="H110" s="136">
        <v>100</v>
      </c>
      <c r="I110" s="137">
        <v>10.77</v>
      </c>
    </row>
    <row r="111" spans="1:9" ht="15">
      <c r="A111" s="125">
        <v>6</v>
      </c>
      <c r="B111" s="126" t="s">
        <v>86</v>
      </c>
      <c r="C111" s="135">
        <v>44.99999999999999</v>
      </c>
      <c r="D111" s="136">
        <v>101.46561443066516</v>
      </c>
      <c r="E111" s="135">
        <v>44.4</v>
      </c>
      <c r="F111" s="136">
        <v>100.11273957158961</v>
      </c>
      <c r="G111" s="135">
        <v>44.35</v>
      </c>
      <c r="H111" s="136">
        <v>100</v>
      </c>
      <c r="I111" s="137">
        <v>44.35</v>
      </c>
    </row>
    <row r="112" spans="1:9" ht="15">
      <c r="A112" s="242">
        <v>7</v>
      </c>
      <c r="B112" s="126" t="s">
        <v>87</v>
      </c>
      <c r="C112" s="135">
        <v>4.17</v>
      </c>
      <c r="D112" s="136">
        <v>114.24657534246576</v>
      </c>
      <c r="E112" s="135">
        <v>4.2299999999999995</v>
      </c>
      <c r="F112" s="136">
        <v>115.89041095890408</v>
      </c>
      <c r="G112" s="135">
        <v>3.65</v>
      </c>
      <c r="H112" s="136">
        <v>100</v>
      </c>
      <c r="I112" s="137">
        <v>3.65</v>
      </c>
    </row>
    <row r="113" spans="1:9" ht="15">
      <c r="A113" s="125">
        <v>8</v>
      </c>
      <c r="B113" s="126" t="s">
        <v>88</v>
      </c>
      <c r="C113" s="135">
        <v>35.230000000000004</v>
      </c>
      <c r="D113" s="136">
        <v>100</v>
      </c>
      <c r="E113" s="135">
        <v>38.8</v>
      </c>
      <c r="F113" s="136">
        <v>110.13340902639794</v>
      </c>
      <c r="G113" s="135">
        <v>36.01</v>
      </c>
      <c r="H113" s="136">
        <v>102.21402214022139</v>
      </c>
      <c r="I113" s="137">
        <v>35.230000000000004</v>
      </c>
    </row>
    <row r="114" spans="1:9" ht="15">
      <c r="A114" s="242">
        <v>9</v>
      </c>
      <c r="B114" s="126" t="s">
        <v>112</v>
      </c>
      <c r="C114" s="135">
        <v>20.870000000000005</v>
      </c>
      <c r="D114" s="136">
        <v>100</v>
      </c>
      <c r="E114" s="135">
        <v>21.44</v>
      </c>
      <c r="F114" s="136">
        <v>102.73119310014374</v>
      </c>
      <c r="G114" s="135">
        <v>21.299999999999997</v>
      </c>
      <c r="H114" s="136">
        <v>102.06037374221366</v>
      </c>
      <c r="I114" s="137">
        <v>20.870000000000005</v>
      </c>
    </row>
    <row r="115" spans="1:9" ht="15">
      <c r="A115" s="125">
        <v>10</v>
      </c>
      <c r="B115" s="126" t="s">
        <v>89</v>
      </c>
      <c r="C115" s="135">
        <v>35.9</v>
      </c>
      <c r="D115" s="136">
        <v>103.72724646056054</v>
      </c>
      <c r="E115" s="135">
        <v>37.63</v>
      </c>
      <c r="F115" s="136">
        <v>108.72580179138977</v>
      </c>
      <c r="G115" s="135">
        <v>34.61</v>
      </c>
      <c r="H115" s="136">
        <v>100</v>
      </c>
      <c r="I115" s="137">
        <v>34.61</v>
      </c>
    </row>
    <row r="116" spans="1:9" ht="15">
      <c r="A116" s="242">
        <v>11</v>
      </c>
      <c r="B116" s="126" t="s">
        <v>90</v>
      </c>
      <c r="C116" s="135">
        <v>33.34</v>
      </c>
      <c r="D116" s="136">
        <v>101.67734065263798</v>
      </c>
      <c r="E116" s="135">
        <v>34.029999999999994</v>
      </c>
      <c r="F116" s="136">
        <v>103.78164074412928</v>
      </c>
      <c r="G116" s="135">
        <v>32.790000000000006</v>
      </c>
      <c r="H116" s="136">
        <v>100</v>
      </c>
      <c r="I116" s="137">
        <v>32.790000000000006</v>
      </c>
    </row>
    <row r="117" spans="1:9" ht="15">
      <c r="A117" s="125">
        <v>12</v>
      </c>
      <c r="B117" s="126" t="s">
        <v>91</v>
      </c>
      <c r="C117" s="135">
        <v>13.330000000000002</v>
      </c>
      <c r="D117" s="136">
        <v>118.17375886524823</v>
      </c>
      <c r="E117" s="135">
        <v>13.200000000000001</v>
      </c>
      <c r="F117" s="136">
        <v>117.02127659574468</v>
      </c>
      <c r="G117" s="135">
        <v>11.280000000000001</v>
      </c>
      <c r="H117" s="136">
        <v>100</v>
      </c>
      <c r="I117" s="137">
        <v>11.280000000000001</v>
      </c>
    </row>
    <row r="118" spans="1:9" ht="15">
      <c r="A118" s="242">
        <v>13</v>
      </c>
      <c r="B118" s="126" t="s">
        <v>113</v>
      </c>
      <c r="C118" s="135">
        <v>11.17</v>
      </c>
      <c r="D118" s="136">
        <v>111.58841158841159</v>
      </c>
      <c r="E118" s="135">
        <v>11.7</v>
      </c>
      <c r="F118" s="136">
        <v>116.88311688311688</v>
      </c>
      <c r="G118" s="135">
        <v>10.01</v>
      </c>
      <c r="H118" s="136">
        <v>100</v>
      </c>
      <c r="I118" s="137">
        <v>10.01</v>
      </c>
    </row>
    <row r="119" spans="1:9" ht="15">
      <c r="A119" s="125">
        <v>14</v>
      </c>
      <c r="B119" s="126" t="s">
        <v>92</v>
      </c>
      <c r="C119" s="135">
        <v>13.38</v>
      </c>
      <c r="D119" s="136">
        <v>111.31447587354411</v>
      </c>
      <c r="E119" s="135">
        <v>12.02</v>
      </c>
      <c r="F119" s="136">
        <v>100</v>
      </c>
      <c r="G119" s="135">
        <v>12.59</v>
      </c>
      <c r="H119" s="136">
        <v>104.74209650582362</v>
      </c>
      <c r="I119" s="137">
        <v>12.02</v>
      </c>
    </row>
    <row r="120" spans="1:9" ht="15">
      <c r="A120" s="242">
        <v>15</v>
      </c>
      <c r="B120" s="126" t="s">
        <v>93</v>
      </c>
      <c r="C120" s="135">
        <v>44.17</v>
      </c>
      <c r="D120" s="136">
        <v>105.14163294453705</v>
      </c>
      <c r="E120" s="135">
        <v>44.11999999999999</v>
      </c>
      <c r="F120" s="136">
        <v>105.02261366341348</v>
      </c>
      <c r="G120" s="135">
        <v>42.00999999999999</v>
      </c>
      <c r="H120" s="136">
        <v>100</v>
      </c>
      <c r="I120" s="137">
        <v>42.00999999999999</v>
      </c>
    </row>
    <row r="121" spans="1:9" ht="15">
      <c r="A121" s="125">
        <v>16</v>
      </c>
      <c r="B121" s="126" t="s">
        <v>114</v>
      </c>
      <c r="C121" s="135">
        <v>5.55</v>
      </c>
      <c r="D121" s="136">
        <v>101.83486238532109</v>
      </c>
      <c r="E121" s="135">
        <v>5.93</v>
      </c>
      <c r="F121" s="136">
        <v>108.80733944954129</v>
      </c>
      <c r="G121" s="135">
        <v>5.45</v>
      </c>
      <c r="H121" s="136">
        <v>100</v>
      </c>
      <c r="I121" s="137">
        <v>5.45</v>
      </c>
    </row>
    <row r="122" spans="1:9" ht="15">
      <c r="A122" s="242">
        <v>17</v>
      </c>
      <c r="B122" s="126" t="s">
        <v>115</v>
      </c>
      <c r="C122" s="135">
        <v>2.84</v>
      </c>
      <c r="D122" s="136">
        <v>100</v>
      </c>
      <c r="E122" s="135">
        <v>3.2</v>
      </c>
      <c r="F122" s="136">
        <v>112.67605633802818</v>
      </c>
      <c r="G122" s="135">
        <v>3.09</v>
      </c>
      <c r="H122" s="136">
        <v>108.80281690140845</v>
      </c>
      <c r="I122" s="137">
        <v>2.84</v>
      </c>
    </row>
    <row r="123" spans="1:9" ht="15">
      <c r="A123" s="242">
        <v>18</v>
      </c>
      <c r="B123" s="126" t="s">
        <v>94</v>
      </c>
      <c r="C123" s="135">
        <v>108.69000000000001</v>
      </c>
      <c r="D123" s="136">
        <v>100</v>
      </c>
      <c r="E123" s="135">
        <v>111.46999999999996</v>
      </c>
      <c r="F123" s="136">
        <v>102.55773300211605</v>
      </c>
      <c r="G123" s="135">
        <v>111.37</v>
      </c>
      <c r="H123" s="136">
        <v>102.46572821786732</v>
      </c>
      <c r="I123" s="137">
        <v>108.69000000000001</v>
      </c>
    </row>
    <row r="124" spans="1:9" ht="15">
      <c r="A124" s="282">
        <v>19</v>
      </c>
      <c r="B124" s="283" t="s">
        <v>95</v>
      </c>
      <c r="C124" s="284">
        <v>96.39</v>
      </c>
      <c r="D124" s="285">
        <v>100</v>
      </c>
      <c r="E124" s="284">
        <v>96.82</v>
      </c>
      <c r="F124" s="285">
        <v>100.44610436767299</v>
      </c>
      <c r="G124" s="284">
        <v>96.46999999999998</v>
      </c>
      <c r="H124" s="285">
        <v>100.0829961614275</v>
      </c>
      <c r="I124" s="286">
        <v>96.39</v>
      </c>
    </row>
    <row r="125" spans="1:9" ht="15.75" customHeight="1" thickBot="1">
      <c r="A125" s="127">
        <v>20</v>
      </c>
      <c r="B125" s="128" t="s">
        <v>96</v>
      </c>
      <c r="C125" s="138">
        <v>28.96</v>
      </c>
      <c r="D125" s="260">
        <v>102.76792051100072</v>
      </c>
      <c r="E125" s="138">
        <v>28.179999999999996</v>
      </c>
      <c r="F125" s="260">
        <v>100</v>
      </c>
      <c r="G125" s="138">
        <v>28.71</v>
      </c>
      <c r="H125" s="260">
        <v>101.88076650106461</v>
      </c>
      <c r="I125" s="139">
        <v>28.179999999999996</v>
      </c>
    </row>
  </sheetData>
  <sheetProtection/>
  <mergeCells count="43">
    <mergeCell ref="A81:B83"/>
    <mergeCell ref="C81:D82"/>
    <mergeCell ref="E81:F82"/>
    <mergeCell ref="I56:J57"/>
    <mergeCell ref="M56:N57"/>
    <mergeCell ref="O56:O58"/>
    <mergeCell ref="M81:N82"/>
    <mergeCell ref="G81:H82"/>
    <mergeCell ref="I81:J82"/>
    <mergeCell ref="K81:L82"/>
    <mergeCell ref="A102:I102"/>
    <mergeCell ref="A103:B105"/>
    <mergeCell ref="C103:D104"/>
    <mergeCell ref="E103:F104"/>
    <mergeCell ref="G103:H104"/>
    <mergeCell ref="I103:I105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1:O83"/>
    <mergeCell ref="A80:O80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6:D124 H106:H124 F106:F124 N59:N79 L59:L79 H59:H79 F59:F79 D59:D79 J59:J79 D9:F29 J9:L29 H9:H29 N9:N29 D34:D54 N34:N54 L34:L54 J34:J54 H34:H54 F34:F54 D84:D101 J84:J101 L84:L101 F84:F101 H84:H101 N84:N101">
    <cfRule type="cellIs" priority="5" dxfId="24" operator="equal" stopIfTrue="1">
      <formula>100</formula>
    </cfRule>
  </conditionalFormatting>
  <conditionalFormatting sqref="D125 H125 F125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2012-08-06T10:22:14Z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